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kr22352\Desktop\"/>
    </mc:Choice>
  </mc:AlternateContent>
  <bookViews>
    <workbookView xWindow="0" yWindow="0" windowWidth="28800" windowHeight="11835" firstSheet="1" activeTab="1"/>
  </bookViews>
  <sheets>
    <sheet name="Atribúty FIN 1-12" sheetId="1" r:id="rId1"/>
    <sheet name="ZŠ plnenie 2019" sheetId="3" r:id="rId2"/>
  </sheets>
  <calcPr calcId="152511"/>
</workbook>
</file>

<file path=xl/calcChain.xml><?xml version="1.0" encoding="utf-8"?>
<calcChain xmlns="http://schemas.openxmlformats.org/spreadsheetml/2006/main">
  <c r="J180" i="3" l="1"/>
  <c r="K180" i="3"/>
  <c r="L180" i="3"/>
  <c r="M177" i="3"/>
  <c r="M178" i="3"/>
  <c r="M179" i="3"/>
  <c r="M180" i="3"/>
  <c r="M17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7" i="3"/>
  <c r="M79" i="3"/>
  <c r="M81" i="3"/>
  <c r="M82" i="3"/>
  <c r="M83" i="3"/>
  <c r="M84" i="3"/>
  <c r="M86" i="3"/>
  <c r="M87" i="3"/>
  <c r="M88" i="3"/>
  <c r="M89" i="3"/>
  <c r="M90" i="3"/>
  <c r="M91" i="3"/>
  <c r="M92" i="3"/>
  <c r="M93" i="3"/>
  <c r="M94" i="3"/>
  <c r="M95" i="3"/>
  <c r="M97" i="3"/>
  <c r="M98" i="3"/>
  <c r="M100" i="3"/>
  <c r="M101" i="3"/>
  <c r="M105" i="3"/>
  <c r="M106" i="3"/>
  <c r="M107" i="3"/>
  <c r="M108" i="3"/>
  <c r="M109" i="3"/>
  <c r="M110" i="3"/>
  <c r="M111" i="3"/>
  <c r="M112" i="3"/>
  <c r="M113" i="3"/>
  <c r="M114" i="3"/>
  <c r="M117" i="3"/>
  <c r="M121" i="3"/>
  <c r="M122" i="3"/>
  <c r="M123" i="3"/>
  <c r="M124" i="3"/>
  <c r="M125" i="3"/>
  <c r="M126" i="3"/>
  <c r="M127" i="3"/>
  <c r="M128" i="3"/>
  <c r="M129" i="3"/>
  <c r="M130" i="3"/>
  <c r="M132" i="3"/>
  <c r="M133" i="3"/>
  <c r="M137" i="3"/>
  <c r="M138" i="3"/>
  <c r="M139" i="3"/>
  <c r="M140" i="3"/>
  <c r="M141" i="3"/>
  <c r="M142" i="3"/>
  <c r="M143" i="3"/>
  <c r="M144" i="3"/>
  <c r="M145" i="3"/>
  <c r="M146" i="3"/>
  <c r="M147" i="3"/>
  <c r="M150" i="3"/>
  <c r="M151" i="3"/>
  <c r="M152" i="3"/>
  <c r="M153" i="3"/>
  <c r="M154" i="3"/>
  <c r="M155" i="3"/>
  <c r="M156" i="3"/>
  <c r="M157" i="3"/>
  <c r="M158" i="3"/>
  <c r="M159" i="3"/>
  <c r="M161" i="3"/>
  <c r="M163" i="3"/>
  <c r="M6" i="3"/>
  <c r="J78" i="3"/>
  <c r="K78" i="3"/>
  <c r="L78" i="3"/>
  <c r="M78" i="3" s="1"/>
  <c r="J39" i="3"/>
  <c r="K39" i="3"/>
  <c r="L39" i="3"/>
  <c r="M39" i="3" s="1"/>
  <c r="J73" i="3"/>
  <c r="K73" i="3"/>
  <c r="L73" i="3"/>
  <c r="J76" i="3"/>
  <c r="K76" i="3"/>
  <c r="M76" i="3" s="1"/>
  <c r="L76" i="3"/>
  <c r="J80" i="3"/>
  <c r="K80" i="3"/>
  <c r="L80" i="3"/>
  <c r="M80" i="3" s="1"/>
  <c r="J82" i="3"/>
  <c r="K82" i="3"/>
  <c r="L82" i="3"/>
  <c r="J104" i="3"/>
  <c r="K104" i="3"/>
  <c r="L104" i="3"/>
  <c r="M104" i="3" s="1"/>
  <c r="J120" i="3"/>
  <c r="K120" i="3"/>
  <c r="L120" i="3"/>
  <c r="M120" i="3" s="1"/>
  <c r="J136" i="3"/>
  <c r="K136" i="3"/>
  <c r="L136" i="3"/>
  <c r="M136" i="3" s="1"/>
  <c r="J149" i="3"/>
  <c r="K149" i="3"/>
  <c r="L149" i="3"/>
  <c r="M149" i="3" s="1"/>
  <c r="J160" i="3"/>
  <c r="K160" i="3"/>
  <c r="L160" i="3"/>
  <c r="M160" i="3" s="1"/>
  <c r="J162" i="3"/>
  <c r="K162" i="3"/>
  <c r="M162" i="3" s="1"/>
  <c r="L162" i="3"/>
</calcChain>
</file>

<file path=xl/sharedStrings.xml><?xml version="1.0" encoding="utf-8"?>
<sst xmlns="http://schemas.openxmlformats.org/spreadsheetml/2006/main" count="1250" uniqueCount="136">
  <si>
    <t>Názov</t>
  </si>
  <si>
    <t>Hodnota</t>
  </si>
  <si>
    <t xml:space="preserve">Typ rozpočtu: </t>
  </si>
  <si>
    <t>Schválený</t>
  </si>
  <si>
    <t>Zdroj</t>
  </si>
  <si>
    <t>Ekonomická klasifikácia</t>
  </si>
  <si>
    <t>Schválený rozpočet</t>
  </si>
  <si>
    <t>Rozpočet po zmenách</t>
  </si>
  <si>
    <t>Skutočnosť k 31.12.2019</t>
  </si>
  <si>
    <t>Položka</t>
  </si>
  <si>
    <t>Podpoložka</t>
  </si>
  <si>
    <t>a</t>
  </si>
  <si>
    <t>b</t>
  </si>
  <si>
    <t>d</t>
  </si>
  <si>
    <t>e</t>
  </si>
  <si>
    <t>1</t>
  </si>
  <si>
    <t>2</t>
  </si>
  <si>
    <t>3</t>
  </si>
  <si>
    <t>4</t>
  </si>
  <si>
    <t/>
  </si>
  <si>
    <t>72f</t>
  </si>
  <si>
    <t>003</t>
  </si>
  <si>
    <t>Funkčná klasifikácia</t>
  </si>
  <si>
    <t>Oddiel</t>
  </si>
  <si>
    <t>Skupina</t>
  </si>
  <si>
    <t>Trieda</t>
  </si>
  <si>
    <t>Podtrieda</t>
  </si>
  <si>
    <t>f</t>
  </si>
  <si>
    <t>g</t>
  </si>
  <si>
    <t>h</t>
  </si>
  <si>
    <t>i</t>
  </si>
  <si>
    <t>j</t>
  </si>
  <si>
    <t>111</t>
  </si>
  <si>
    <t>09</t>
  </si>
  <si>
    <t>611</t>
  </si>
  <si>
    <t>Tarifný plat, osobný plat, základný plat, funkčný plat, hodnostný plat, plat, vrátane ich náhrad</t>
  </si>
  <si>
    <t>612</t>
  </si>
  <si>
    <t>001</t>
  </si>
  <si>
    <t>Osobný príplatok</t>
  </si>
  <si>
    <t>002</t>
  </si>
  <si>
    <t>Ostatné príplatky okrem osobných príplatkov</t>
  </si>
  <si>
    <t>614</t>
  </si>
  <si>
    <t>Odmeny</t>
  </si>
  <si>
    <t>621</t>
  </si>
  <si>
    <t>Poistné do Všeobecnej zdravotnej poisťovne</t>
  </si>
  <si>
    <t>623</t>
  </si>
  <si>
    <t>Poistné do ostatných zdravotných poisťovní</t>
  </si>
  <si>
    <t>625</t>
  </si>
  <si>
    <t>Na nemocenské poistenie</t>
  </si>
  <si>
    <t>Na starobné poistenie</t>
  </si>
  <si>
    <t>Na úrazové poistenie</t>
  </si>
  <si>
    <t>004</t>
  </si>
  <si>
    <t>Na invalidné poistenie</t>
  </si>
  <si>
    <t>005</t>
  </si>
  <si>
    <t>Na poistenie v nezamestnanosti</t>
  </si>
  <si>
    <t>007</t>
  </si>
  <si>
    <t>Na poistenie do rezervného fondu solidarity</t>
  </si>
  <si>
    <t>632</t>
  </si>
  <si>
    <t>Energie</t>
  </si>
  <si>
    <t>Vodné, stočné</t>
  </si>
  <si>
    <t>Poštové služby</t>
  </si>
  <si>
    <t>633</t>
  </si>
  <si>
    <t>Interiérové vybavenie</t>
  </si>
  <si>
    <t>Výpočtová technika</t>
  </si>
  <si>
    <t>006</t>
  </si>
  <si>
    <t>Všeobecný materiál</t>
  </si>
  <si>
    <t>009</t>
  </si>
  <si>
    <t>Knihy, časopisy, noviny, učebnice, učebné pomôcky a kompenzačné pomôcky</t>
  </si>
  <si>
    <t>013</t>
  </si>
  <si>
    <t>Softvér</t>
  </si>
  <si>
    <t>015</t>
  </si>
  <si>
    <t>Palivá ako zdroj energie</t>
  </si>
  <si>
    <t>634</t>
  </si>
  <si>
    <t>Servis, údržba, opravy a výdavky s tým spojené</t>
  </si>
  <si>
    <t>Prepravné a nájom dopravných prostriedkov</t>
  </si>
  <si>
    <t>635</t>
  </si>
  <si>
    <t>Prevádzkových strojov, prístrojov, zariadení, techniky a náradia</t>
  </si>
  <si>
    <t>Budov, objektov alebo ich častí</t>
  </si>
  <si>
    <t>637</t>
  </si>
  <si>
    <t>Školenia, kurzy, semináre, porady, konferencie, sympóziá</t>
  </si>
  <si>
    <t>Konkurzy a súťaže</t>
  </si>
  <si>
    <t>Všeobecné služby</t>
  </si>
  <si>
    <t>012</t>
  </si>
  <si>
    <t>Poplatky a odvody</t>
  </si>
  <si>
    <t>014</t>
  </si>
  <si>
    <t>Stravovanie</t>
  </si>
  <si>
    <t>Poistné</t>
  </si>
  <si>
    <t>016</t>
  </si>
  <si>
    <t>Prídel do sociálneho fondu</t>
  </si>
  <si>
    <t>027</t>
  </si>
  <si>
    <t>Odmeny zamestnancov mimopracovného pomeru</t>
  </si>
  <si>
    <t>010</t>
  </si>
  <si>
    <t>Pracovné odevy, obuv a pracovné pomôcky</t>
  </si>
  <si>
    <t>6</t>
  </si>
  <si>
    <t>0</t>
  </si>
  <si>
    <t>011</t>
  </si>
  <si>
    <t>Potraviny</t>
  </si>
  <si>
    <t>642</t>
  </si>
  <si>
    <t>032</t>
  </si>
  <si>
    <t>Na aktívne opatrenia trhu práce</t>
  </si>
  <si>
    <t>8</t>
  </si>
  <si>
    <t>Jednotlivcovi</t>
  </si>
  <si>
    <t>131I</t>
  </si>
  <si>
    <t>13O5</t>
  </si>
  <si>
    <t>41</t>
  </si>
  <si>
    <t>Interiérového vybavenia</t>
  </si>
  <si>
    <t>7</t>
  </si>
  <si>
    <t>72c</t>
  </si>
  <si>
    <t>72g</t>
  </si>
  <si>
    <t>%</t>
  </si>
  <si>
    <t xml:space="preserve">Knihy, časopisy, noviny, učebnice, </t>
  </si>
  <si>
    <t>Na poistenie do RFS</t>
  </si>
  <si>
    <t>Poistné do VšZP</t>
  </si>
  <si>
    <t xml:space="preserve">Tarifný plat, osobný plat, základný plat, </t>
  </si>
  <si>
    <t>Spolu za 09601</t>
  </si>
  <si>
    <t>Spolu za 09121 zdroj 72c</t>
  </si>
  <si>
    <t>Spolu za 09607 zdroj 41</t>
  </si>
  <si>
    <t>Spolu za 09603 zdroj 41</t>
  </si>
  <si>
    <t>Spolu za 09602</t>
  </si>
  <si>
    <t>Spolu za 091201 zdroj 13O5</t>
  </si>
  <si>
    <t>Spolu za  09608 zdroj 131I</t>
  </si>
  <si>
    <t>Spolu za 09601 zdroj 111</t>
  </si>
  <si>
    <t>Spolu za 09211 zdroj 111</t>
  </si>
  <si>
    <t>Spolu za 09120 zdroj 111</t>
  </si>
  <si>
    <t>Eur</t>
  </si>
  <si>
    <t>Spolu za 09608 zdroj 111</t>
  </si>
  <si>
    <t xml:space="preserve"> Čerpanie finančného rozpočtu k 31.12.2019 - Bežné výdavky</t>
  </si>
  <si>
    <t>Základná škola s VJM, Kamenín</t>
  </si>
  <si>
    <t>p.č.</t>
  </si>
  <si>
    <t>Stravné</t>
  </si>
  <si>
    <t>Spolu za ZŠ s VJM</t>
  </si>
  <si>
    <t>Spolu príjmy na stravu</t>
  </si>
  <si>
    <t xml:space="preserve"> Plnenie finančného rozpočtu k 31.12.2019 - Bežné príjmy</t>
  </si>
  <si>
    <t>Prostriedky z predchádzajúceho roka</t>
  </si>
  <si>
    <t>Spolu prostriedky z roku 2018</t>
  </si>
  <si>
    <t xml:space="preserve"> Plnenie príjmových finančných operáciíu k 31.12.2019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</si>
</sst>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color indexed="8"/>
      <name val="Calibri"/>
      <family val="2"/>
      <charset val="238"/>
      <scheme val="minor"/>
    </font>
    <font>
      <b/>
      <sz val="8"/>
      <name val="Calibri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2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DCDCDC"/>
      </patternFill>
    </fill>
    <fill>
      <patternFill patternType="none"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2" xfId="0" applyNumberFormat="1" applyFont="1" applyFill="1" applyBorder="1"/>
    <xf numFmtId="0" fontId="0" fillId="4" borderId="3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6" fillId="0" borderId="0" xfId="0" applyFont="1"/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0" fillId="4" borderId="7" xfId="0" applyNumberFormat="1" applyFont="1" applyFill="1" applyBorder="1"/>
    <xf numFmtId="0" fontId="10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16" fillId="0" borderId="5" xfId="0" applyFont="1" applyBorder="1"/>
    <xf numFmtId="4" fontId="0" fillId="0" borderId="0" xfId="0" applyNumberFormat="1"/>
    <xf numFmtId="0" fontId="21" fillId="0" borderId="0" xfId="0" applyFont="1" applyAlignment="1">
      <alignment horizontal="center"/>
    </xf>
    <xf numFmtId="0" fontId="18" fillId="0" borderId="5" xfId="0" applyFont="1" applyBorder="1"/>
    <xf numFmtId="0" fontId="18" fillId="0" borderId="5" xfId="0" applyFont="1" applyBorder="1" applyAlignment="1">
      <alignment vertical="top" wrapText="1"/>
    </xf>
    <xf numFmtId="4" fontId="18" fillId="0" borderId="5" xfId="0" applyNumberFormat="1" applyFont="1" applyBorder="1" applyAlignment="1">
      <alignment horizontal="right" vertical="top" wrapText="1"/>
    </xf>
    <xf numFmtId="2" fontId="18" fillId="0" borderId="5" xfId="0" applyNumberFormat="1" applyFont="1" applyBorder="1"/>
    <xf numFmtId="0" fontId="22" fillId="0" borderId="5" xfId="0" applyFont="1" applyBorder="1" applyAlignment="1">
      <alignment horizontal="left" vertical="top" wrapText="1"/>
    </xf>
    <xf numFmtId="4" fontId="22" fillId="0" borderId="5" xfId="0" applyNumberFormat="1" applyFont="1" applyBorder="1" applyAlignment="1">
      <alignment horizontal="right" vertical="top" wrapText="1"/>
    </xf>
    <xf numFmtId="2" fontId="22" fillId="0" borderId="5" xfId="0" applyNumberFormat="1" applyFont="1" applyBorder="1"/>
    <xf numFmtId="0" fontId="22" fillId="0" borderId="5" xfId="0" applyFont="1" applyBorder="1" applyAlignment="1">
      <alignment horizontal="center" vertical="top" wrapText="1"/>
    </xf>
    <xf numFmtId="0" fontId="22" fillId="4" borderId="5" xfId="0" applyNumberFormat="1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4" fillId="4" borderId="7" xfId="0" applyNumberFormat="1" applyFont="1" applyFill="1" applyBorder="1"/>
    <xf numFmtId="0" fontId="24" fillId="4" borderId="2" xfId="0" applyNumberFormat="1" applyFont="1" applyFill="1" applyBorder="1"/>
    <xf numFmtId="0" fontId="24" fillId="4" borderId="3" xfId="0" applyNumberFormat="1" applyFont="1" applyFill="1" applyBorder="1"/>
    <xf numFmtId="0" fontId="23" fillId="3" borderId="4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5" fillId="0" borderId="0" xfId="0" applyFont="1"/>
    <xf numFmtId="0" fontId="19" fillId="0" borderId="5" xfId="0" applyFont="1" applyBorder="1"/>
    <xf numFmtId="2" fontId="19" fillId="0" borderId="5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5" x14ac:dyDescent="0.25"/>
  <cols>
    <col min="1" max="2" width="30" customWidth="1"/>
  </cols>
  <sheetData>
    <row r="1" spans="1:2" ht="30" customHeight="1" x14ac:dyDescent="0.25">
      <c r="A1" s="1" t="s">
        <v>0</v>
      </c>
      <c r="B1" s="2" t="s">
        <v>1</v>
      </c>
    </row>
    <row r="2" spans="1:2" x14ac:dyDescent="0.25">
      <c r="A2" t="s">
        <v>2</v>
      </c>
      <c r="B2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tabSelected="1" topLeftCell="A154" workbookViewId="0">
      <selection activeCell="K190" sqref="K190"/>
    </sheetView>
  </sheetViews>
  <sheetFormatPr defaultRowHeight="15" x14ac:dyDescent="0.25"/>
  <cols>
    <col min="1" max="1" width="3.28515625" customWidth="1"/>
    <col min="2" max="2" width="4.28515625" customWidth="1"/>
    <col min="3" max="3" width="2.42578125" customWidth="1"/>
    <col min="4" max="6" width="1.7109375" customWidth="1"/>
    <col min="7" max="7" width="3.28515625" customWidth="1"/>
    <col min="8" max="8" width="3.42578125" customWidth="1"/>
    <col min="9" max="9" width="29.28515625" style="10" customWidth="1"/>
    <col min="10" max="10" width="9.85546875" customWidth="1"/>
    <col min="11" max="11" width="10.42578125" customWidth="1"/>
    <col min="12" max="12" width="9.42578125" customWidth="1"/>
    <col min="13" max="13" width="6.28515625" customWidth="1"/>
  </cols>
  <sheetData>
    <row r="1" spans="1:13" ht="29.25" customHeight="1" x14ac:dyDescent="0.4">
      <c r="A1" s="30" t="s">
        <v>127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8" customHeight="1" x14ac:dyDescent="0.25">
      <c r="A2" s="16" t="s">
        <v>126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customHeight="1" x14ac:dyDescent="0.25">
      <c r="A3" s="40" t="s">
        <v>128</v>
      </c>
      <c r="B3" s="5" t="s">
        <v>4</v>
      </c>
      <c r="C3" s="6" t="s">
        <v>22</v>
      </c>
      <c r="D3" s="3"/>
      <c r="E3" s="3"/>
      <c r="F3" s="4"/>
      <c r="G3" s="7" t="s">
        <v>5</v>
      </c>
      <c r="H3" s="3"/>
      <c r="I3" s="4"/>
      <c r="J3" s="8" t="s">
        <v>6</v>
      </c>
      <c r="K3" s="9" t="s">
        <v>7</v>
      </c>
      <c r="L3" s="12" t="s">
        <v>8</v>
      </c>
      <c r="M3" s="13"/>
    </row>
    <row r="4" spans="1:13" ht="15" customHeight="1" x14ac:dyDescent="0.25">
      <c r="A4" s="41"/>
      <c r="B4" s="17"/>
      <c r="C4" s="18" t="s">
        <v>23</v>
      </c>
      <c r="D4" s="19" t="s">
        <v>24</v>
      </c>
      <c r="E4" s="20" t="s">
        <v>25</v>
      </c>
      <c r="F4" s="21" t="s">
        <v>26</v>
      </c>
      <c r="G4" s="22" t="s">
        <v>9</v>
      </c>
      <c r="H4" s="23" t="s">
        <v>10</v>
      </c>
      <c r="I4" s="24" t="s">
        <v>0</v>
      </c>
      <c r="J4" s="17"/>
      <c r="K4" s="17"/>
      <c r="L4" s="25" t="s">
        <v>124</v>
      </c>
      <c r="M4" s="14" t="s">
        <v>109</v>
      </c>
    </row>
    <row r="5" spans="1:13" ht="15" customHeight="1" x14ac:dyDescent="0.25">
      <c r="A5" s="26" t="s">
        <v>11</v>
      </c>
      <c r="B5" s="26" t="s">
        <v>12</v>
      </c>
      <c r="C5" s="26" t="s">
        <v>13</v>
      </c>
      <c r="D5" s="26" t="s">
        <v>14</v>
      </c>
      <c r="E5" s="26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15</v>
      </c>
      <c r="K5" s="26" t="s">
        <v>16</v>
      </c>
      <c r="L5" s="26" t="s">
        <v>18</v>
      </c>
      <c r="M5" s="31">
        <v>5</v>
      </c>
    </row>
    <row r="6" spans="1:13" ht="15" customHeight="1" x14ac:dyDescent="0.25">
      <c r="A6" s="32">
        <v>1</v>
      </c>
      <c r="B6" s="27" t="s">
        <v>32</v>
      </c>
      <c r="C6" s="27" t="s">
        <v>33</v>
      </c>
      <c r="D6" s="27" t="s">
        <v>15</v>
      </c>
      <c r="E6" s="27" t="s">
        <v>16</v>
      </c>
      <c r="F6" s="27" t="s">
        <v>15</v>
      </c>
      <c r="G6" s="27" t="s">
        <v>34</v>
      </c>
      <c r="H6" s="27" t="s">
        <v>19</v>
      </c>
      <c r="I6" s="27" t="s">
        <v>113</v>
      </c>
      <c r="J6" s="33">
        <v>87393</v>
      </c>
      <c r="K6" s="33">
        <v>88409.78</v>
      </c>
      <c r="L6" s="33">
        <v>88409.78</v>
      </c>
      <c r="M6" s="34">
        <f>L6/K6*100</f>
        <v>100</v>
      </c>
    </row>
    <row r="7" spans="1:13" ht="15" customHeight="1" x14ac:dyDescent="0.25">
      <c r="A7" s="32">
        <v>2</v>
      </c>
      <c r="B7" s="27" t="s">
        <v>32</v>
      </c>
      <c r="C7" s="27" t="s">
        <v>33</v>
      </c>
      <c r="D7" s="27" t="s">
        <v>15</v>
      </c>
      <c r="E7" s="27" t="s">
        <v>16</v>
      </c>
      <c r="F7" s="27" t="s">
        <v>15</v>
      </c>
      <c r="G7" s="27" t="s">
        <v>36</v>
      </c>
      <c r="H7" s="27" t="s">
        <v>37</v>
      </c>
      <c r="I7" s="27" t="s">
        <v>38</v>
      </c>
      <c r="J7" s="33">
        <v>10000</v>
      </c>
      <c r="K7" s="33">
        <v>14580.98</v>
      </c>
      <c r="L7" s="33">
        <v>14580.98</v>
      </c>
      <c r="M7" s="34">
        <f t="shared" ref="M7:M70" si="0">L7/K7*100</f>
        <v>100</v>
      </c>
    </row>
    <row r="8" spans="1:13" ht="15" customHeight="1" x14ac:dyDescent="0.25">
      <c r="A8" s="32">
        <v>3</v>
      </c>
      <c r="B8" s="27" t="s">
        <v>32</v>
      </c>
      <c r="C8" s="27" t="s">
        <v>33</v>
      </c>
      <c r="D8" s="27" t="s">
        <v>15</v>
      </c>
      <c r="E8" s="27" t="s">
        <v>16</v>
      </c>
      <c r="F8" s="27" t="s">
        <v>15</v>
      </c>
      <c r="G8" s="27" t="s">
        <v>36</v>
      </c>
      <c r="H8" s="27" t="s">
        <v>39</v>
      </c>
      <c r="I8" s="27" t="s">
        <v>40</v>
      </c>
      <c r="J8" s="33">
        <v>13643</v>
      </c>
      <c r="K8" s="33">
        <v>12771.86</v>
      </c>
      <c r="L8" s="33">
        <v>12771.86</v>
      </c>
      <c r="M8" s="34">
        <f t="shared" si="0"/>
        <v>100</v>
      </c>
    </row>
    <row r="9" spans="1:13" ht="15" customHeight="1" x14ac:dyDescent="0.25">
      <c r="A9" s="32">
        <v>4</v>
      </c>
      <c r="B9" s="27" t="s">
        <v>32</v>
      </c>
      <c r="C9" s="27" t="s">
        <v>33</v>
      </c>
      <c r="D9" s="27" t="s">
        <v>15</v>
      </c>
      <c r="E9" s="27" t="s">
        <v>16</v>
      </c>
      <c r="F9" s="27" t="s">
        <v>15</v>
      </c>
      <c r="G9" s="27" t="s">
        <v>41</v>
      </c>
      <c r="H9" s="27" t="s">
        <v>19</v>
      </c>
      <c r="I9" s="27" t="s">
        <v>42</v>
      </c>
      <c r="J9" s="33">
        <v>4800</v>
      </c>
      <c r="K9" s="33">
        <v>4952</v>
      </c>
      <c r="L9" s="33">
        <v>4952</v>
      </c>
      <c r="M9" s="34">
        <f t="shared" si="0"/>
        <v>100</v>
      </c>
    </row>
    <row r="10" spans="1:13" ht="15" customHeight="1" x14ac:dyDescent="0.25">
      <c r="A10" s="32">
        <v>5</v>
      </c>
      <c r="B10" s="27" t="s">
        <v>32</v>
      </c>
      <c r="C10" s="27" t="s">
        <v>33</v>
      </c>
      <c r="D10" s="27" t="s">
        <v>15</v>
      </c>
      <c r="E10" s="27" t="s">
        <v>16</v>
      </c>
      <c r="F10" s="27" t="s">
        <v>15</v>
      </c>
      <c r="G10" s="27" t="s">
        <v>43</v>
      </c>
      <c r="H10" s="27" t="s">
        <v>19</v>
      </c>
      <c r="I10" s="27" t="s">
        <v>112</v>
      </c>
      <c r="J10" s="33">
        <v>2942</v>
      </c>
      <c r="K10" s="33">
        <v>2421.87</v>
      </c>
      <c r="L10" s="33">
        <v>2421.87</v>
      </c>
      <c r="M10" s="34">
        <f t="shared" si="0"/>
        <v>100</v>
      </c>
    </row>
    <row r="11" spans="1:13" ht="15" customHeight="1" x14ac:dyDescent="0.25">
      <c r="A11" s="32">
        <v>6</v>
      </c>
      <c r="B11" s="27" t="s">
        <v>32</v>
      </c>
      <c r="C11" s="27" t="s">
        <v>33</v>
      </c>
      <c r="D11" s="27" t="s">
        <v>15</v>
      </c>
      <c r="E11" s="27" t="s">
        <v>16</v>
      </c>
      <c r="F11" s="27" t="s">
        <v>15</v>
      </c>
      <c r="G11" s="27" t="s">
        <v>45</v>
      </c>
      <c r="H11" s="27" t="s">
        <v>19</v>
      </c>
      <c r="I11" s="27" t="s">
        <v>46</v>
      </c>
      <c r="J11" s="33">
        <v>8640</v>
      </c>
      <c r="K11" s="33">
        <v>11013.26</v>
      </c>
      <c r="L11" s="33">
        <v>11013.26</v>
      </c>
      <c r="M11" s="34">
        <f t="shared" si="0"/>
        <v>100</v>
      </c>
    </row>
    <row r="12" spans="1:13" ht="15" customHeight="1" x14ac:dyDescent="0.25">
      <c r="A12" s="32">
        <v>7</v>
      </c>
      <c r="B12" s="27" t="s">
        <v>32</v>
      </c>
      <c r="C12" s="27" t="s">
        <v>33</v>
      </c>
      <c r="D12" s="27" t="s">
        <v>15</v>
      </c>
      <c r="E12" s="27" t="s">
        <v>16</v>
      </c>
      <c r="F12" s="27" t="s">
        <v>15</v>
      </c>
      <c r="G12" s="27" t="s">
        <v>47</v>
      </c>
      <c r="H12" s="27" t="s">
        <v>37</v>
      </c>
      <c r="I12" s="27" t="s">
        <v>48</v>
      </c>
      <c r="J12" s="33">
        <v>1621</v>
      </c>
      <c r="K12" s="33">
        <v>1611.08</v>
      </c>
      <c r="L12" s="33">
        <v>1611.08</v>
      </c>
      <c r="M12" s="34">
        <f t="shared" si="0"/>
        <v>100</v>
      </c>
    </row>
    <row r="13" spans="1:13" ht="15" customHeight="1" x14ac:dyDescent="0.25">
      <c r="A13" s="32">
        <v>8</v>
      </c>
      <c r="B13" s="27" t="s">
        <v>32</v>
      </c>
      <c r="C13" s="27" t="s">
        <v>33</v>
      </c>
      <c r="D13" s="27" t="s">
        <v>15</v>
      </c>
      <c r="E13" s="27" t="s">
        <v>16</v>
      </c>
      <c r="F13" s="27" t="s">
        <v>15</v>
      </c>
      <c r="G13" s="27" t="s">
        <v>47</v>
      </c>
      <c r="H13" s="27" t="s">
        <v>39</v>
      </c>
      <c r="I13" s="27" t="s">
        <v>49</v>
      </c>
      <c r="J13" s="33">
        <v>16217</v>
      </c>
      <c r="K13" s="33">
        <v>16657.73</v>
      </c>
      <c r="L13" s="33">
        <v>16657.73</v>
      </c>
      <c r="M13" s="34">
        <f t="shared" si="0"/>
        <v>100</v>
      </c>
    </row>
    <row r="14" spans="1:13" ht="15" customHeight="1" x14ac:dyDescent="0.25">
      <c r="A14" s="32">
        <v>9</v>
      </c>
      <c r="B14" s="27" t="s">
        <v>32</v>
      </c>
      <c r="C14" s="27" t="s">
        <v>33</v>
      </c>
      <c r="D14" s="27" t="s">
        <v>15</v>
      </c>
      <c r="E14" s="27" t="s">
        <v>16</v>
      </c>
      <c r="F14" s="27" t="s">
        <v>15</v>
      </c>
      <c r="G14" s="27" t="s">
        <v>47</v>
      </c>
      <c r="H14" s="27" t="s">
        <v>21</v>
      </c>
      <c r="I14" s="27" t="s">
        <v>50</v>
      </c>
      <c r="J14" s="33">
        <v>927</v>
      </c>
      <c r="K14" s="33">
        <v>916.38</v>
      </c>
      <c r="L14" s="33">
        <v>916.38</v>
      </c>
      <c r="M14" s="34">
        <f t="shared" si="0"/>
        <v>100</v>
      </c>
    </row>
    <row r="15" spans="1:13" ht="15" customHeight="1" x14ac:dyDescent="0.25">
      <c r="A15" s="32">
        <v>10</v>
      </c>
      <c r="B15" s="27" t="s">
        <v>32</v>
      </c>
      <c r="C15" s="27" t="s">
        <v>33</v>
      </c>
      <c r="D15" s="27" t="s">
        <v>15</v>
      </c>
      <c r="E15" s="27" t="s">
        <v>16</v>
      </c>
      <c r="F15" s="27" t="s">
        <v>15</v>
      </c>
      <c r="G15" s="27" t="s">
        <v>47</v>
      </c>
      <c r="H15" s="27" t="s">
        <v>51</v>
      </c>
      <c r="I15" s="27" t="s">
        <v>52</v>
      </c>
      <c r="J15" s="33">
        <v>3475</v>
      </c>
      <c r="K15" s="33">
        <v>3365.02</v>
      </c>
      <c r="L15" s="33">
        <v>3365.02</v>
      </c>
      <c r="M15" s="34">
        <f t="shared" si="0"/>
        <v>100</v>
      </c>
    </row>
    <row r="16" spans="1:13" ht="15" customHeight="1" x14ac:dyDescent="0.25">
      <c r="A16" s="32">
        <v>11</v>
      </c>
      <c r="B16" s="27" t="s">
        <v>32</v>
      </c>
      <c r="C16" s="27" t="s">
        <v>33</v>
      </c>
      <c r="D16" s="27" t="s">
        <v>15</v>
      </c>
      <c r="E16" s="27" t="s">
        <v>16</v>
      </c>
      <c r="F16" s="27" t="s">
        <v>15</v>
      </c>
      <c r="G16" s="27" t="s">
        <v>47</v>
      </c>
      <c r="H16" s="27" t="s">
        <v>53</v>
      </c>
      <c r="I16" s="27" t="s">
        <v>54</v>
      </c>
      <c r="J16" s="33">
        <v>1158</v>
      </c>
      <c r="K16" s="33">
        <v>1150.6300000000001</v>
      </c>
      <c r="L16" s="33">
        <v>1150.6300000000001</v>
      </c>
      <c r="M16" s="34">
        <f t="shared" si="0"/>
        <v>100</v>
      </c>
    </row>
    <row r="17" spans="1:13" ht="15" customHeight="1" x14ac:dyDescent="0.25">
      <c r="A17" s="32">
        <v>12</v>
      </c>
      <c r="B17" s="27" t="s">
        <v>32</v>
      </c>
      <c r="C17" s="27" t="s">
        <v>33</v>
      </c>
      <c r="D17" s="27" t="s">
        <v>15</v>
      </c>
      <c r="E17" s="27" t="s">
        <v>16</v>
      </c>
      <c r="F17" s="27" t="s">
        <v>15</v>
      </c>
      <c r="G17" s="27" t="s">
        <v>47</v>
      </c>
      <c r="H17" s="27" t="s">
        <v>55</v>
      </c>
      <c r="I17" s="27" t="s">
        <v>111</v>
      </c>
      <c r="J17" s="33">
        <v>5502</v>
      </c>
      <c r="K17" s="33">
        <v>5462.64</v>
      </c>
      <c r="L17" s="33">
        <v>5462.64</v>
      </c>
      <c r="M17" s="34">
        <f t="shared" si="0"/>
        <v>100</v>
      </c>
    </row>
    <row r="18" spans="1:13" ht="15" customHeight="1" x14ac:dyDescent="0.25">
      <c r="A18" s="32">
        <v>13</v>
      </c>
      <c r="B18" s="27" t="s">
        <v>32</v>
      </c>
      <c r="C18" s="27" t="s">
        <v>33</v>
      </c>
      <c r="D18" s="27" t="s">
        <v>15</v>
      </c>
      <c r="E18" s="27" t="s">
        <v>16</v>
      </c>
      <c r="F18" s="27" t="s">
        <v>15</v>
      </c>
      <c r="G18" s="27" t="s">
        <v>57</v>
      </c>
      <c r="H18" s="27" t="s">
        <v>37</v>
      </c>
      <c r="I18" s="27" t="s">
        <v>58</v>
      </c>
      <c r="J18" s="33">
        <v>9120</v>
      </c>
      <c r="K18" s="33">
        <v>4864.88</v>
      </c>
      <c r="L18" s="33">
        <v>4864.88</v>
      </c>
      <c r="M18" s="34">
        <f t="shared" si="0"/>
        <v>100</v>
      </c>
    </row>
    <row r="19" spans="1:13" ht="15" customHeight="1" x14ac:dyDescent="0.25">
      <c r="A19" s="32">
        <v>14</v>
      </c>
      <c r="B19" s="27" t="s">
        <v>32</v>
      </c>
      <c r="C19" s="27" t="s">
        <v>33</v>
      </c>
      <c r="D19" s="27" t="s">
        <v>15</v>
      </c>
      <c r="E19" s="27" t="s">
        <v>16</v>
      </c>
      <c r="F19" s="27" t="s">
        <v>15</v>
      </c>
      <c r="G19" s="27" t="s">
        <v>57</v>
      </c>
      <c r="H19" s="27" t="s">
        <v>39</v>
      </c>
      <c r="I19" s="27" t="s">
        <v>59</v>
      </c>
      <c r="J19" s="33">
        <v>0</v>
      </c>
      <c r="K19" s="33">
        <v>409.61</v>
      </c>
      <c r="L19" s="33">
        <v>409.61</v>
      </c>
      <c r="M19" s="34">
        <f t="shared" si="0"/>
        <v>100</v>
      </c>
    </row>
    <row r="20" spans="1:13" ht="15" customHeight="1" x14ac:dyDescent="0.25">
      <c r="A20" s="32">
        <v>15</v>
      </c>
      <c r="B20" s="27" t="s">
        <v>32</v>
      </c>
      <c r="C20" s="27" t="s">
        <v>33</v>
      </c>
      <c r="D20" s="27" t="s">
        <v>15</v>
      </c>
      <c r="E20" s="27" t="s">
        <v>16</v>
      </c>
      <c r="F20" s="27" t="s">
        <v>15</v>
      </c>
      <c r="G20" s="27" t="s">
        <v>57</v>
      </c>
      <c r="H20" s="27" t="s">
        <v>21</v>
      </c>
      <c r="I20" s="27" t="s">
        <v>60</v>
      </c>
      <c r="J20" s="33">
        <v>400</v>
      </c>
      <c r="K20" s="33">
        <v>512.29999999999995</v>
      </c>
      <c r="L20" s="33">
        <v>512.29999999999995</v>
      </c>
      <c r="M20" s="34">
        <f t="shared" si="0"/>
        <v>100</v>
      </c>
    </row>
    <row r="21" spans="1:13" ht="15" customHeight="1" x14ac:dyDescent="0.25">
      <c r="A21" s="32">
        <v>16</v>
      </c>
      <c r="B21" s="27" t="s">
        <v>32</v>
      </c>
      <c r="C21" s="27" t="s">
        <v>33</v>
      </c>
      <c r="D21" s="27" t="s">
        <v>15</v>
      </c>
      <c r="E21" s="27" t="s">
        <v>16</v>
      </c>
      <c r="F21" s="27" t="s">
        <v>15</v>
      </c>
      <c r="G21" s="27" t="s">
        <v>61</v>
      </c>
      <c r="H21" s="27" t="s">
        <v>37</v>
      </c>
      <c r="I21" s="27" t="s">
        <v>62</v>
      </c>
      <c r="J21" s="33">
        <v>0</v>
      </c>
      <c r="K21" s="33">
        <v>5922.8</v>
      </c>
      <c r="L21" s="33">
        <v>5922.8</v>
      </c>
      <c r="M21" s="34">
        <f t="shared" si="0"/>
        <v>100</v>
      </c>
    </row>
    <row r="22" spans="1:13" ht="15" customHeight="1" x14ac:dyDescent="0.25">
      <c r="A22" s="32">
        <v>17</v>
      </c>
      <c r="B22" s="27" t="s">
        <v>32</v>
      </c>
      <c r="C22" s="27" t="s">
        <v>33</v>
      </c>
      <c r="D22" s="27" t="s">
        <v>15</v>
      </c>
      <c r="E22" s="27" t="s">
        <v>16</v>
      </c>
      <c r="F22" s="27" t="s">
        <v>15</v>
      </c>
      <c r="G22" s="27" t="s">
        <v>61</v>
      </c>
      <c r="H22" s="27" t="s">
        <v>39</v>
      </c>
      <c r="I22" s="27" t="s">
        <v>63</v>
      </c>
      <c r="J22" s="33">
        <v>0</v>
      </c>
      <c r="K22" s="33">
        <v>1228.4000000000001</v>
      </c>
      <c r="L22" s="33">
        <v>1228.4000000000001</v>
      </c>
      <c r="M22" s="34">
        <f t="shared" si="0"/>
        <v>100</v>
      </c>
    </row>
    <row r="23" spans="1:13" ht="15" customHeight="1" x14ac:dyDescent="0.25">
      <c r="A23" s="32">
        <v>18</v>
      </c>
      <c r="B23" s="27" t="s">
        <v>32</v>
      </c>
      <c r="C23" s="27" t="s">
        <v>33</v>
      </c>
      <c r="D23" s="27" t="s">
        <v>15</v>
      </c>
      <c r="E23" s="27" t="s">
        <v>16</v>
      </c>
      <c r="F23" s="27" t="s">
        <v>15</v>
      </c>
      <c r="G23" s="27" t="s">
        <v>61</v>
      </c>
      <c r="H23" s="27" t="s">
        <v>64</v>
      </c>
      <c r="I23" s="27" t="s">
        <v>65</v>
      </c>
      <c r="J23" s="33">
        <v>2000</v>
      </c>
      <c r="K23" s="33">
        <v>5072.17</v>
      </c>
      <c r="L23" s="33">
        <v>5072.17</v>
      </c>
      <c r="M23" s="34">
        <f t="shared" si="0"/>
        <v>100</v>
      </c>
    </row>
    <row r="24" spans="1:13" ht="15" customHeight="1" x14ac:dyDescent="0.25">
      <c r="A24" s="32">
        <v>19</v>
      </c>
      <c r="B24" s="27" t="s">
        <v>32</v>
      </c>
      <c r="C24" s="27" t="s">
        <v>33</v>
      </c>
      <c r="D24" s="27" t="s">
        <v>15</v>
      </c>
      <c r="E24" s="27" t="s">
        <v>16</v>
      </c>
      <c r="F24" s="27" t="s">
        <v>15</v>
      </c>
      <c r="G24" s="27" t="s">
        <v>61</v>
      </c>
      <c r="H24" s="27" t="s">
        <v>66</v>
      </c>
      <c r="I24" s="27" t="s">
        <v>110</v>
      </c>
      <c r="J24" s="33">
        <v>1200</v>
      </c>
      <c r="K24" s="33">
        <v>475.71</v>
      </c>
      <c r="L24" s="33">
        <v>475.71</v>
      </c>
      <c r="M24" s="34">
        <f t="shared" si="0"/>
        <v>100</v>
      </c>
    </row>
    <row r="25" spans="1:13" ht="15" customHeight="1" x14ac:dyDescent="0.25">
      <c r="A25" s="32">
        <v>20</v>
      </c>
      <c r="B25" s="27" t="s">
        <v>32</v>
      </c>
      <c r="C25" s="27" t="s">
        <v>33</v>
      </c>
      <c r="D25" s="27" t="s">
        <v>15</v>
      </c>
      <c r="E25" s="27" t="s">
        <v>16</v>
      </c>
      <c r="F25" s="27" t="s">
        <v>15</v>
      </c>
      <c r="G25" s="27" t="s">
        <v>61</v>
      </c>
      <c r="H25" s="27" t="s">
        <v>68</v>
      </c>
      <c r="I25" s="27" t="s">
        <v>69</v>
      </c>
      <c r="J25" s="33">
        <v>800</v>
      </c>
      <c r="K25" s="33">
        <v>807.76</v>
      </c>
      <c r="L25" s="33">
        <v>807.76</v>
      </c>
      <c r="M25" s="34">
        <f t="shared" si="0"/>
        <v>100</v>
      </c>
    </row>
    <row r="26" spans="1:13" ht="15" customHeight="1" x14ac:dyDescent="0.25">
      <c r="A26" s="32">
        <v>21</v>
      </c>
      <c r="B26" s="27" t="s">
        <v>32</v>
      </c>
      <c r="C26" s="27" t="s">
        <v>33</v>
      </c>
      <c r="D26" s="27" t="s">
        <v>15</v>
      </c>
      <c r="E26" s="27" t="s">
        <v>16</v>
      </c>
      <c r="F26" s="27" t="s">
        <v>15</v>
      </c>
      <c r="G26" s="27" t="s">
        <v>61</v>
      </c>
      <c r="H26" s="27" t="s">
        <v>70</v>
      </c>
      <c r="I26" s="27" t="s">
        <v>71</v>
      </c>
      <c r="J26" s="33">
        <v>120</v>
      </c>
      <c r="K26" s="33">
        <v>70.239999999999995</v>
      </c>
      <c r="L26" s="33">
        <v>70.239999999999995</v>
      </c>
      <c r="M26" s="34">
        <f t="shared" si="0"/>
        <v>100</v>
      </c>
    </row>
    <row r="27" spans="1:13" ht="15" customHeight="1" x14ac:dyDescent="0.25">
      <c r="A27" s="32">
        <v>22</v>
      </c>
      <c r="B27" s="27" t="s">
        <v>32</v>
      </c>
      <c r="C27" s="27" t="s">
        <v>33</v>
      </c>
      <c r="D27" s="27" t="s">
        <v>15</v>
      </c>
      <c r="E27" s="27" t="s">
        <v>16</v>
      </c>
      <c r="F27" s="27" t="s">
        <v>15</v>
      </c>
      <c r="G27" s="27" t="s">
        <v>72</v>
      </c>
      <c r="H27" s="27" t="s">
        <v>39</v>
      </c>
      <c r="I27" s="27" t="s">
        <v>73</v>
      </c>
      <c r="J27" s="33">
        <v>588</v>
      </c>
      <c r="K27" s="33">
        <v>1512.86</v>
      </c>
      <c r="L27" s="33">
        <v>1512.86</v>
      </c>
      <c r="M27" s="34">
        <f t="shared" si="0"/>
        <v>100</v>
      </c>
    </row>
    <row r="28" spans="1:13" ht="15" customHeight="1" x14ac:dyDescent="0.25">
      <c r="A28" s="32">
        <v>23</v>
      </c>
      <c r="B28" s="27" t="s">
        <v>32</v>
      </c>
      <c r="C28" s="27" t="s">
        <v>33</v>
      </c>
      <c r="D28" s="27" t="s">
        <v>15</v>
      </c>
      <c r="E28" s="27" t="s">
        <v>16</v>
      </c>
      <c r="F28" s="27" t="s">
        <v>15</v>
      </c>
      <c r="G28" s="27" t="s">
        <v>72</v>
      </c>
      <c r="H28" s="27" t="s">
        <v>51</v>
      </c>
      <c r="I28" s="27" t="s">
        <v>74</v>
      </c>
      <c r="J28" s="33">
        <v>0</v>
      </c>
      <c r="K28" s="33">
        <v>110.4</v>
      </c>
      <c r="L28" s="33">
        <v>110.4</v>
      </c>
      <c r="M28" s="34">
        <f t="shared" si="0"/>
        <v>100</v>
      </c>
    </row>
    <row r="29" spans="1:13" ht="15" customHeight="1" x14ac:dyDescent="0.25">
      <c r="A29" s="32">
        <v>24</v>
      </c>
      <c r="B29" s="27" t="s">
        <v>32</v>
      </c>
      <c r="C29" s="27" t="s">
        <v>33</v>
      </c>
      <c r="D29" s="27" t="s">
        <v>15</v>
      </c>
      <c r="E29" s="27" t="s">
        <v>16</v>
      </c>
      <c r="F29" s="27" t="s">
        <v>15</v>
      </c>
      <c r="G29" s="27" t="s">
        <v>75</v>
      </c>
      <c r="H29" s="27" t="s">
        <v>51</v>
      </c>
      <c r="I29" s="27" t="s">
        <v>76</v>
      </c>
      <c r="J29" s="33">
        <v>0</v>
      </c>
      <c r="K29" s="33">
        <v>48</v>
      </c>
      <c r="L29" s="33">
        <v>48</v>
      </c>
      <c r="M29" s="34">
        <f t="shared" si="0"/>
        <v>100</v>
      </c>
    </row>
    <row r="30" spans="1:13" ht="15" customHeight="1" x14ac:dyDescent="0.25">
      <c r="A30" s="32">
        <v>25</v>
      </c>
      <c r="B30" s="27" t="s">
        <v>32</v>
      </c>
      <c r="C30" s="27" t="s">
        <v>33</v>
      </c>
      <c r="D30" s="27" t="s">
        <v>15</v>
      </c>
      <c r="E30" s="27" t="s">
        <v>16</v>
      </c>
      <c r="F30" s="27" t="s">
        <v>15</v>
      </c>
      <c r="G30" s="27" t="s">
        <v>75</v>
      </c>
      <c r="H30" s="27" t="s">
        <v>64</v>
      </c>
      <c r="I30" s="27" t="s">
        <v>77</v>
      </c>
      <c r="J30" s="33">
        <v>0</v>
      </c>
      <c r="K30" s="33">
        <v>52</v>
      </c>
      <c r="L30" s="33">
        <v>52</v>
      </c>
      <c r="M30" s="34">
        <f t="shared" si="0"/>
        <v>100</v>
      </c>
    </row>
    <row r="31" spans="1:13" ht="15" customHeight="1" x14ac:dyDescent="0.25">
      <c r="A31" s="32">
        <v>26</v>
      </c>
      <c r="B31" s="27" t="s">
        <v>32</v>
      </c>
      <c r="C31" s="27" t="s">
        <v>33</v>
      </c>
      <c r="D31" s="27" t="s">
        <v>15</v>
      </c>
      <c r="E31" s="27" t="s">
        <v>16</v>
      </c>
      <c r="F31" s="27" t="s">
        <v>15</v>
      </c>
      <c r="G31" s="27" t="s">
        <v>78</v>
      </c>
      <c r="H31" s="27" t="s">
        <v>37</v>
      </c>
      <c r="I31" s="27" t="s">
        <v>79</v>
      </c>
      <c r="J31" s="33">
        <v>0</v>
      </c>
      <c r="K31" s="33">
        <v>69.36</v>
      </c>
      <c r="L31" s="33">
        <v>69.36</v>
      </c>
      <c r="M31" s="34">
        <f t="shared" si="0"/>
        <v>100</v>
      </c>
    </row>
    <row r="32" spans="1:13" ht="15" customHeight="1" x14ac:dyDescent="0.25">
      <c r="A32" s="32">
        <v>27</v>
      </c>
      <c r="B32" s="27" t="s">
        <v>32</v>
      </c>
      <c r="C32" s="27" t="s">
        <v>33</v>
      </c>
      <c r="D32" s="27" t="s">
        <v>15</v>
      </c>
      <c r="E32" s="27" t="s">
        <v>16</v>
      </c>
      <c r="F32" s="27" t="s">
        <v>15</v>
      </c>
      <c r="G32" s="27" t="s">
        <v>78</v>
      </c>
      <c r="H32" s="27" t="s">
        <v>39</v>
      </c>
      <c r="I32" s="27" t="s">
        <v>80</v>
      </c>
      <c r="J32" s="33">
        <v>0</v>
      </c>
      <c r="K32" s="33">
        <v>24</v>
      </c>
      <c r="L32" s="33">
        <v>24</v>
      </c>
      <c r="M32" s="34">
        <f t="shared" si="0"/>
        <v>100</v>
      </c>
    </row>
    <row r="33" spans="1:13" ht="15" customHeight="1" x14ac:dyDescent="0.25">
      <c r="A33" s="32">
        <v>28</v>
      </c>
      <c r="B33" s="27" t="s">
        <v>32</v>
      </c>
      <c r="C33" s="27" t="s">
        <v>33</v>
      </c>
      <c r="D33" s="27" t="s">
        <v>15</v>
      </c>
      <c r="E33" s="27" t="s">
        <v>16</v>
      </c>
      <c r="F33" s="27" t="s">
        <v>15</v>
      </c>
      <c r="G33" s="27" t="s">
        <v>78</v>
      </c>
      <c r="H33" s="27" t="s">
        <v>51</v>
      </c>
      <c r="I33" s="27" t="s">
        <v>81</v>
      </c>
      <c r="J33" s="33">
        <v>1200</v>
      </c>
      <c r="K33" s="33">
        <v>4084.27</v>
      </c>
      <c r="L33" s="33">
        <v>4084.27</v>
      </c>
      <c r="M33" s="34">
        <f t="shared" si="0"/>
        <v>100</v>
      </c>
    </row>
    <row r="34" spans="1:13" ht="15" customHeight="1" x14ac:dyDescent="0.25">
      <c r="A34" s="32">
        <v>29</v>
      </c>
      <c r="B34" s="27" t="s">
        <v>32</v>
      </c>
      <c r="C34" s="27" t="s">
        <v>33</v>
      </c>
      <c r="D34" s="27" t="s">
        <v>15</v>
      </c>
      <c r="E34" s="27" t="s">
        <v>16</v>
      </c>
      <c r="F34" s="27" t="s">
        <v>15</v>
      </c>
      <c r="G34" s="27" t="s">
        <v>78</v>
      </c>
      <c r="H34" s="27" t="s">
        <v>82</v>
      </c>
      <c r="I34" s="27" t="s">
        <v>83</v>
      </c>
      <c r="J34" s="33">
        <v>600</v>
      </c>
      <c r="K34" s="33">
        <v>601.17999999999995</v>
      </c>
      <c r="L34" s="33">
        <v>601.17999999999995</v>
      </c>
      <c r="M34" s="34">
        <f t="shared" si="0"/>
        <v>100</v>
      </c>
    </row>
    <row r="35" spans="1:13" ht="15" customHeight="1" x14ac:dyDescent="0.25">
      <c r="A35" s="32">
        <v>30</v>
      </c>
      <c r="B35" s="27" t="s">
        <v>32</v>
      </c>
      <c r="C35" s="27" t="s">
        <v>33</v>
      </c>
      <c r="D35" s="27" t="s">
        <v>15</v>
      </c>
      <c r="E35" s="27" t="s">
        <v>16</v>
      </c>
      <c r="F35" s="27" t="s">
        <v>15</v>
      </c>
      <c r="G35" s="27" t="s">
        <v>78</v>
      </c>
      <c r="H35" s="27" t="s">
        <v>84</v>
      </c>
      <c r="I35" s="27" t="s">
        <v>85</v>
      </c>
      <c r="J35" s="33">
        <v>800</v>
      </c>
      <c r="K35" s="33">
        <v>1644.32</v>
      </c>
      <c r="L35" s="33">
        <v>1644.32</v>
      </c>
      <c r="M35" s="34">
        <f t="shared" si="0"/>
        <v>100</v>
      </c>
    </row>
    <row r="36" spans="1:13" ht="15" customHeight="1" x14ac:dyDescent="0.25">
      <c r="A36" s="32">
        <v>31</v>
      </c>
      <c r="B36" s="27" t="s">
        <v>32</v>
      </c>
      <c r="C36" s="27" t="s">
        <v>33</v>
      </c>
      <c r="D36" s="27" t="s">
        <v>15</v>
      </c>
      <c r="E36" s="27" t="s">
        <v>16</v>
      </c>
      <c r="F36" s="27" t="s">
        <v>15</v>
      </c>
      <c r="G36" s="27" t="s">
        <v>78</v>
      </c>
      <c r="H36" s="27" t="s">
        <v>70</v>
      </c>
      <c r="I36" s="27" t="s">
        <v>86</v>
      </c>
      <c r="J36" s="33">
        <v>0</v>
      </c>
      <c r="K36" s="33">
        <v>254.42</v>
      </c>
      <c r="L36" s="33">
        <v>254.42</v>
      </c>
      <c r="M36" s="34">
        <f t="shared" si="0"/>
        <v>100</v>
      </c>
    </row>
    <row r="37" spans="1:13" ht="15" customHeight="1" x14ac:dyDescent="0.25">
      <c r="A37" s="32">
        <v>32</v>
      </c>
      <c r="B37" s="27" t="s">
        <v>32</v>
      </c>
      <c r="C37" s="27" t="s">
        <v>33</v>
      </c>
      <c r="D37" s="27" t="s">
        <v>15</v>
      </c>
      <c r="E37" s="27" t="s">
        <v>16</v>
      </c>
      <c r="F37" s="27" t="s">
        <v>15</v>
      </c>
      <c r="G37" s="27" t="s">
        <v>78</v>
      </c>
      <c r="H37" s="27" t="s">
        <v>87</v>
      </c>
      <c r="I37" s="27" t="s">
        <v>88</v>
      </c>
      <c r="J37" s="33">
        <v>1760</v>
      </c>
      <c r="K37" s="33">
        <v>1846.89</v>
      </c>
      <c r="L37" s="33">
        <v>1846.89</v>
      </c>
      <c r="M37" s="34">
        <f t="shared" si="0"/>
        <v>100</v>
      </c>
    </row>
    <row r="38" spans="1:13" ht="15" customHeight="1" x14ac:dyDescent="0.25">
      <c r="A38" s="32">
        <v>33</v>
      </c>
      <c r="B38" s="27" t="s">
        <v>32</v>
      </c>
      <c r="C38" s="27" t="s">
        <v>33</v>
      </c>
      <c r="D38" s="27" t="s">
        <v>15</v>
      </c>
      <c r="E38" s="27" t="s">
        <v>16</v>
      </c>
      <c r="F38" s="27" t="s">
        <v>15</v>
      </c>
      <c r="G38" s="27" t="s">
        <v>78</v>
      </c>
      <c r="H38" s="27" t="s">
        <v>89</v>
      </c>
      <c r="I38" s="27" t="s">
        <v>90</v>
      </c>
      <c r="J38" s="33">
        <v>0</v>
      </c>
      <c r="K38" s="33">
        <v>750</v>
      </c>
      <c r="L38" s="33">
        <v>750</v>
      </c>
      <c r="M38" s="34">
        <f t="shared" si="0"/>
        <v>100</v>
      </c>
    </row>
    <row r="39" spans="1:13" s="11" customFormat="1" ht="15" customHeight="1" x14ac:dyDescent="0.25">
      <c r="A39" s="32">
        <v>34</v>
      </c>
      <c r="B39" s="35"/>
      <c r="C39" s="35"/>
      <c r="D39" s="35"/>
      <c r="E39" s="35"/>
      <c r="F39" s="35"/>
      <c r="G39" s="35"/>
      <c r="H39" s="35"/>
      <c r="I39" s="35" t="s">
        <v>123</v>
      </c>
      <c r="J39" s="36">
        <f>SUM(J6:J38)</f>
        <v>174906</v>
      </c>
      <c r="K39" s="36">
        <f>SUM(K6:K38)</f>
        <v>193674.79999999996</v>
      </c>
      <c r="L39" s="36">
        <f>SUM(L6:L38)</f>
        <v>193674.79999999996</v>
      </c>
      <c r="M39" s="37">
        <f t="shared" si="0"/>
        <v>100</v>
      </c>
    </row>
    <row r="40" spans="1:13" ht="15" customHeight="1" x14ac:dyDescent="0.25">
      <c r="A40" s="32">
        <v>35</v>
      </c>
      <c r="B40" s="27" t="s">
        <v>32</v>
      </c>
      <c r="C40" s="27" t="s">
        <v>33</v>
      </c>
      <c r="D40" s="27" t="s">
        <v>16</v>
      </c>
      <c r="E40" s="27" t="s">
        <v>15</v>
      </c>
      <c r="F40" s="27" t="s">
        <v>15</v>
      </c>
      <c r="G40" s="27" t="s">
        <v>34</v>
      </c>
      <c r="H40" s="27" t="s">
        <v>19</v>
      </c>
      <c r="I40" s="27" t="s">
        <v>35</v>
      </c>
      <c r="J40" s="33">
        <v>131091</v>
      </c>
      <c r="K40" s="33">
        <v>134085.69</v>
      </c>
      <c r="L40" s="33">
        <v>134085.69</v>
      </c>
      <c r="M40" s="34">
        <f t="shared" si="0"/>
        <v>100</v>
      </c>
    </row>
    <row r="41" spans="1:13" ht="15" customHeight="1" x14ac:dyDescent="0.25">
      <c r="A41" s="32">
        <v>36</v>
      </c>
      <c r="B41" s="27" t="s">
        <v>32</v>
      </c>
      <c r="C41" s="27" t="s">
        <v>33</v>
      </c>
      <c r="D41" s="27" t="s">
        <v>16</v>
      </c>
      <c r="E41" s="27" t="s">
        <v>15</v>
      </c>
      <c r="F41" s="27" t="s">
        <v>15</v>
      </c>
      <c r="G41" s="27" t="s">
        <v>36</v>
      </c>
      <c r="H41" s="27" t="s">
        <v>37</v>
      </c>
      <c r="I41" s="27" t="s">
        <v>38</v>
      </c>
      <c r="J41" s="33">
        <v>15000</v>
      </c>
      <c r="K41" s="33">
        <v>21019.64</v>
      </c>
      <c r="L41" s="33">
        <v>21019.64</v>
      </c>
      <c r="M41" s="34">
        <f t="shared" si="0"/>
        <v>100</v>
      </c>
    </row>
    <row r="42" spans="1:13" ht="15" customHeight="1" x14ac:dyDescent="0.25">
      <c r="A42" s="32">
        <v>37</v>
      </c>
      <c r="B42" s="27" t="s">
        <v>32</v>
      </c>
      <c r="C42" s="27" t="s">
        <v>33</v>
      </c>
      <c r="D42" s="27" t="s">
        <v>16</v>
      </c>
      <c r="E42" s="27" t="s">
        <v>15</v>
      </c>
      <c r="F42" s="27" t="s">
        <v>15</v>
      </c>
      <c r="G42" s="27" t="s">
        <v>36</v>
      </c>
      <c r="H42" s="27" t="s">
        <v>39</v>
      </c>
      <c r="I42" s="27" t="s">
        <v>40</v>
      </c>
      <c r="J42" s="33">
        <v>20466</v>
      </c>
      <c r="K42" s="33">
        <v>16535.310000000001</v>
      </c>
      <c r="L42" s="33">
        <v>16535.310000000001</v>
      </c>
      <c r="M42" s="34">
        <f t="shared" si="0"/>
        <v>100</v>
      </c>
    </row>
    <row r="43" spans="1:13" ht="15" customHeight="1" x14ac:dyDescent="0.25">
      <c r="A43" s="32">
        <v>38</v>
      </c>
      <c r="B43" s="27" t="s">
        <v>32</v>
      </c>
      <c r="C43" s="27" t="s">
        <v>33</v>
      </c>
      <c r="D43" s="27" t="s">
        <v>16</v>
      </c>
      <c r="E43" s="27" t="s">
        <v>15</v>
      </c>
      <c r="F43" s="27" t="s">
        <v>15</v>
      </c>
      <c r="G43" s="27" t="s">
        <v>41</v>
      </c>
      <c r="H43" s="27" t="s">
        <v>19</v>
      </c>
      <c r="I43" s="27" t="s">
        <v>42</v>
      </c>
      <c r="J43" s="33">
        <v>7200</v>
      </c>
      <c r="K43" s="33">
        <v>7428</v>
      </c>
      <c r="L43" s="33">
        <v>7428</v>
      </c>
      <c r="M43" s="34">
        <f t="shared" si="0"/>
        <v>100</v>
      </c>
    </row>
    <row r="44" spans="1:13" ht="15" customHeight="1" x14ac:dyDescent="0.25">
      <c r="A44" s="32">
        <v>39</v>
      </c>
      <c r="B44" s="27" t="s">
        <v>32</v>
      </c>
      <c r="C44" s="27" t="s">
        <v>33</v>
      </c>
      <c r="D44" s="27" t="s">
        <v>16</v>
      </c>
      <c r="E44" s="27" t="s">
        <v>15</v>
      </c>
      <c r="F44" s="27" t="s">
        <v>15</v>
      </c>
      <c r="G44" s="27" t="s">
        <v>43</v>
      </c>
      <c r="H44" s="27" t="s">
        <v>19</v>
      </c>
      <c r="I44" s="27" t="s">
        <v>44</v>
      </c>
      <c r="J44" s="33">
        <v>4414</v>
      </c>
      <c r="K44" s="33">
        <v>3093.32</v>
      </c>
      <c r="L44" s="33">
        <v>3093.32</v>
      </c>
      <c r="M44" s="34">
        <f t="shared" si="0"/>
        <v>100</v>
      </c>
    </row>
    <row r="45" spans="1:13" ht="15" customHeight="1" x14ac:dyDescent="0.25">
      <c r="A45" s="32">
        <v>40</v>
      </c>
      <c r="B45" s="27" t="s">
        <v>32</v>
      </c>
      <c r="C45" s="27" t="s">
        <v>33</v>
      </c>
      <c r="D45" s="27" t="s">
        <v>16</v>
      </c>
      <c r="E45" s="27" t="s">
        <v>15</v>
      </c>
      <c r="F45" s="27" t="s">
        <v>15</v>
      </c>
      <c r="G45" s="27" t="s">
        <v>45</v>
      </c>
      <c r="H45" s="27" t="s">
        <v>19</v>
      </c>
      <c r="I45" s="27" t="s">
        <v>46</v>
      </c>
      <c r="J45" s="33">
        <v>12963</v>
      </c>
      <c r="K45" s="33">
        <v>13517.68</v>
      </c>
      <c r="L45" s="33">
        <v>13517.68</v>
      </c>
      <c r="M45" s="34">
        <f t="shared" si="0"/>
        <v>100</v>
      </c>
    </row>
    <row r="46" spans="1:13" ht="15" customHeight="1" x14ac:dyDescent="0.25">
      <c r="A46" s="32">
        <v>41</v>
      </c>
      <c r="B46" s="27" t="s">
        <v>32</v>
      </c>
      <c r="C46" s="27" t="s">
        <v>33</v>
      </c>
      <c r="D46" s="27" t="s">
        <v>16</v>
      </c>
      <c r="E46" s="27" t="s">
        <v>15</v>
      </c>
      <c r="F46" s="27" t="s">
        <v>15</v>
      </c>
      <c r="G46" s="27" t="s">
        <v>47</v>
      </c>
      <c r="H46" s="27" t="s">
        <v>37</v>
      </c>
      <c r="I46" s="27" t="s">
        <v>48</v>
      </c>
      <c r="J46" s="33">
        <v>2433</v>
      </c>
      <c r="K46" s="33">
        <v>2416.69</v>
      </c>
      <c r="L46" s="33">
        <v>2416.69</v>
      </c>
      <c r="M46" s="34">
        <f t="shared" si="0"/>
        <v>100</v>
      </c>
    </row>
    <row r="47" spans="1:13" ht="15" customHeight="1" x14ac:dyDescent="0.25">
      <c r="A47" s="32">
        <v>42</v>
      </c>
      <c r="B47" s="27" t="s">
        <v>32</v>
      </c>
      <c r="C47" s="27" t="s">
        <v>33</v>
      </c>
      <c r="D47" s="27" t="s">
        <v>16</v>
      </c>
      <c r="E47" s="27" t="s">
        <v>15</v>
      </c>
      <c r="F47" s="27" t="s">
        <v>15</v>
      </c>
      <c r="G47" s="27" t="s">
        <v>47</v>
      </c>
      <c r="H47" s="27" t="s">
        <v>39</v>
      </c>
      <c r="I47" s="27" t="s">
        <v>49</v>
      </c>
      <c r="J47" s="33">
        <v>24326</v>
      </c>
      <c r="K47" s="33">
        <v>29942.34</v>
      </c>
      <c r="L47" s="33">
        <v>29942.34</v>
      </c>
      <c r="M47" s="34">
        <f t="shared" si="0"/>
        <v>100</v>
      </c>
    </row>
    <row r="48" spans="1:13" ht="15" customHeight="1" x14ac:dyDescent="0.25">
      <c r="A48" s="32">
        <v>43</v>
      </c>
      <c r="B48" s="27" t="s">
        <v>32</v>
      </c>
      <c r="C48" s="27" t="s">
        <v>33</v>
      </c>
      <c r="D48" s="27" t="s">
        <v>16</v>
      </c>
      <c r="E48" s="27" t="s">
        <v>15</v>
      </c>
      <c r="F48" s="27" t="s">
        <v>15</v>
      </c>
      <c r="G48" s="27" t="s">
        <v>47</v>
      </c>
      <c r="H48" s="27" t="s">
        <v>21</v>
      </c>
      <c r="I48" s="27" t="s">
        <v>50</v>
      </c>
      <c r="J48" s="33">
        <v>1390</v>
      </c>
      <c r="K48" s="33">
        <v>1374.72</v>
      </c>
      <c r="L48" s="33">
        <v>1374.72</v>
      </c>
      <c r="M48" s="34">
        <f t="shared" si="0"/>
        <v>100</v>
      </c>
    </row>
    <row r="49" spans="1:13" ht="15" customHeight="1" x14ac:dyDescent="0.25">
      <c r="A49" s="32">
        <v>44</v>
      </c>
      <c r="B49" s="27" t="s">
        <v>32</v>
      </c>
      <c r="C49" s="27" t="s">
        <v>33</v>
      </c>
      <c r="D49" s="27" t="s">
        <v>16</v>
      </c>
      <c r="E49" s="27" t="s">
        <v>15</v>
      </c>
      <c r="F49" s="27" t="s">
        <v>15</v>
      </c>
      <c r="G49" s="27" t="s">
        <v>47</v>
      </c>
      <c r="H49" s="27" t="s">
        <v>51</v>
      </c>
      <c r="I49" s="27" t="s">
        <v>52</v>
      </c>
      <c r="J49" s="33">
        <v>5213</v>
      </c>
      <c r="K49" s="33">
        <v>5442.45</v>
      </c>
      <c r="L49" s="33">
        <v>5442.45</v>
      </c>
      <c r="M49" s="34">
        <f t="shared" si="0"/>
        <v>100</v>
      </c>
    </row>
    <row r="50" spans="1:13" ht="15" customHeight="1" x14ac:dyDescent="0.25">
      <c r="A50" s="32">
        <v>45</v>
      </c>
      <c r="B50" s="27" t="s">
        <v>32</v>
      </c>
      <c r="C50" s="27" t="s">
        <v>33</v>
      </c>
      <c r="D50" s="27" t="s">
        <v>16</v>
      </c>
      <c r="E50" s="27" t="s">
        <v>15</v>
      </c>
      <c r="F50" s="27" t="s">
        <v>15</v>
      </c>
      <c r="G50" s="27" t="s">
        <v>47</v>
      </c>
      <c r="H50" s="27" t="s">
        <v>53</v>
      </c>
      <c r="I50" s="27" t="s">
        <v>54</v>
      </c>
      <c r="J50" s="33">
        <v>1738</v>
      </c>
      <c r="K50" s="33">
        <v>1731.07</v>
      </c>
      <c r="L50" s="33">
        <v>1731.07</v>
      </c>
      <c r="M50" s="34">
        <f t="shared" si="0"/>
        <v>100</v>
      </c>
    </row>
    <row r="51" spans="1:13" ht="15" customHeight="1" x14ac:dyDescent="0.25">
      <c r="A51" s="32">
        <v>46</v>
      </c>
      <c r="B51" s="27" t="s">
        <v>32</v>
      </c>
      <c r="C51" s="27" t="s">
        <v>33</v>
      </c>
      <c r="D51" s="27" t="s">
        <v>16</v>
      </c>
      <c r="E51" s="27" t="s">
        <v>15</v>
      </c>
      <c r="F51" s="27" t="s">
        <v>15</v>
      </c>
      <c r="G51" s="27" t="s">
        <v>47</v>
      </c>
      <c r="H51" s="27" t="s">
        <v>55</v>
      </c>
      <c r="I51" s="27" t="s">
        <v>56</v>
      </c>
      <c r="J51" s="33">
        <v>8254</v>
      </c>
      <c r="K51" s="33">
        <v>8205.4599999999991</v>
      </c>
      <c r="L51" s="33">
        <v>8205.4599999999991</v>
      </c>
      <c r="M51" s="34">
        <f t="shared" si="0"/>
        <v>100</v>
      </c>
    </row>
    <row r="52" spans="1:13" ht="15" customHeight="1" x14ac:dyDescent="0.25">
      <c r="A52" s="32">
        <v>47</v>
      </c>
      <c r="B52" s="27" t="s">
        <v>32</v>
      </c>
      <c r="C52" s="27" t="s">
        <v>33</v>
      </c>
      <c r="D52" s="27" t="s">
        <v>16</v>
      </c>
      <c r="E52" s="27" t="s">
        <v>15</v>
      </c>
      <c r="F52" s="27" t="s">
        <v>15</v>
      </c>
      <c r="G52" s="27" t="s">
        <v>57</v>
      </c>
      <c r="H52" s="27" t="s">
        <v>37</v>
      </c>
      <c r="I52" s="27" t="s">
        <v>58</v>
      </c>
      <c r="J52" s="33">
        <v>13680</v>
      </c>
      <c r="K52" s="33">
        <v>8288.0499999999993</v>
      </c>
      <c r="L52" s="33">
        <v>8288.0499999999993</v>
      </c>
      <c r="M52" s="34">
        <f t="shared" si="0"/>
        <v>100</v>
      </c>
    </row>
    <row r="53" spans="1:13" ht="15" customHeight="1" x14ac:dyDescent="0.25">
      <c r="A53" s="32">
        <v>48</v>
      </c>
      <c r="B53" s="27" t="s">
        <v>32</v>
      </c>
      <c r="C53" s="27" t="s">
        <v>33</v>
      </c>
      <c r="D53" s="27" t="s">
        <v>16</v>
      </c>
      <c r="E53" s="27" t="s">
        <v>15</v>
      </c>
      <c r="F53" s="27" t="s">
        <v>15</v>
      </c>
      <c r="G53" s="27" t="s">
        <v>57</v>
      </c>
      <c r="H53" s="27" t="s">
        <v>39</v>
      </c>
      <c r="I53" s="27" t="s">
        <v>59</v>
      </c>
      <c r="J53" s="33">
        <v>0</v>
      </c>
      <c r="K53" s="33">
        <v>614.42999999999995</v>
      </c>
      <c r="L53" s="33">
        <v>614.42999999999995</v>
      </c>
      <c r="M53" s="34">
        <f t="shared" si="0"/>
        <v>100</v>
      </c>
    </row>
    <row r="54" spans="1:13" ht="15" customHeight="1" x14ac:dyDescent="0.25">
      <c r="A54" s="32">
        <v>49</v>
      </c>
      <c r="B54" s="27" t="s">
        <v>32</v>
      </c>
      <c r="C54" s="27" t="s">
        <v>33</v>
      </c>
      <c r="D54" s="27" t="s">
        <v>16</v>
      </c>
      <c r="E54" s="27" t="s">
        <v>15</v>
      </c>
      <c r="F54" s="27" t="s">
        <v>15</v>
      </c>
      <c r="G54" s="27" t="s">
        <v>57</v>
      </c>
      <c r="H54" s="27" t="s">
        <v>21</v>
      </c>
      <c r="I54" s="27" t="s">
        <v>60</v>
      </c>
      <c r="J54" s="33">
        <v>600</v>
      </c>
      <c r="K54" s="33">
        <v>762.19</v>
      </c>
      <c r="L54" s="33">
        <v>762.19</v>
      </c>
      <c r="M54" s="34">
        <f t="shared" si="0"/>
        <v>100</v>
      </c>
    </row>
    <row r="55" spans="1:13" ht="15" customHeight="1" x14ac:dyDescent="0.25">
      <c r="A55" s="32">
        <v>50</v>
      </c>
      <c r="B55" s="27" t="s">
        <v>32</v>
      </c>
      <c r="C55" s="27" t="s">
        <v>33</v>
      </c>
      <c r="D55" s="27" t="s">
        <v>16</v>
      </c>
      <c r="E55" s="27" t="s">
        <v>15</v>
      </c>
      <c r="F55" s="27" t="s">
        <v>15</v>
      </c>
      <c r="G55" s="27" t="s">
        <v>61</v>
      </c>
      <c r="H55" s="27" t="s">
        <v>37</v>
      </c>
      <c r="I55" s="27" t="s">
        <v>62</v>
      </c>
      <c r="J55" s="33">
        <v>0</v>
      </c>
      <c r="K55" s="33">
        <v>4377.2</v>
      </c>
      <c r="L55" s="33">
        <v>4377.2</v>
      </c>
      <c r="M55" s="34">
        <f t="shared" si="0"/>
        <v>100</v>
      </c>
    </row>
    <row r="56" spans="1:13" ht="15" customHeight="1" x14ac:dyDescent="0.25">
      <c r="A56" s="32">
        <v>51</v>
      </c>
      <c r="B56" s="27" t="s">
        <v>32</v>
      </c>
      <c r="C56" s="27" t="s">
        <v>33</v>
      </c>
      <c r="D56" s="27" t="s">
        <v>16</v>
      </c>
      <c r="E56" s="27" t="s">
        <v>15</v>
      </c>
      <c r="F56" s="27" t="s">
        <v>15</v>
      </c>
      <c r="G56" s="27" t="s">
        <v>61</v>
      </c>
      <c r="H56" s="27" t="s">
        <v>39</v>
      </c>
      <c r="I56" s="27" t="s">
        <v>63</v>
      </c>
      <c r="J56" s="33">
        <v>0</v>
      </c>
      <c r="K56" s="33">
        <v>3054.6</v>
      </c>
      <c r="L56" s="33">
        <v>3054.6</v>
      </c>
      <c r="M56" s="34">
        <f t="shared" si="0"/>
        <v>100</v>
      </c>
    </row>
    <row r="57" spans="1:13" ht="15" customHeight="1" x14ac:dyDescent="0.25">
      <c r="A57" s="32">
        <v>52</v>
      </c>
      <c r="B57" s="27" t="s">
        <v>32</v>
      </c>
      <c r="C57" s="27" t="s">
        <v>33</v>
      </c>
      <c r="D57" s="27" t="s">
        <v>16</v>
      </c>
      <c r="E57" s="27" t="s">
        <v>15</v>
      </c>
      <c r="F57" s="27" t="s">
        <v>15</v>
      </c>
      <c r="G57" s="27" t="s">
        <v>61</v>
      </c>
      <c r="H57" s="27" t="s">
        <v>64</v>
      </c>
      <c r="I57" s="27" t="s">
        <v>65</v>
      </c>
      <c r="J57" s="33">
        <v>3000</v>
      </c>
      <c r="K57" s="33">
        <v>3697.11</v>
      </c>
      <c r="L57" s="33">
        <v>3697.11</v>
      </c>
      <c r="M57" s="34">
        <f t="shared" si="0"/>
        <v>100</v>
      </c>
    </row>
    <row r="58" spans="1:13" ht="15" customHeight="1" x14ac:dyDescent="0.25">
      <c r="A58" s="32">
        <v>53</v>
      </c>
      <c r="B58" s="27" t="s">
        <v>32</v>
      </c>
      <c r="C58" s="27" t="s">
        <v>33</v>
      </c>
      <c r="D58" s="27" t="s">
        <v>16</v>
      </c>
      <c r="E58" s="27" t="s">
        <v>15</v>
      </c>
      <c r="F58" s="27" t="s">
        <v>15</v>
      </c>
      <c r="G58" s="27" t="s">
        <v>61</v>
      </c>
      <c r="H58" s="27" t="s">
        <v>66</v>
      </c>
      <c r="I58" s="27" t="s">
        <v>67</v>
      </c>
      <c r="J58" s="33">
        <v>1800</v>
      </c>
      <c r="K58" s="33">
        <v>874.42</v>
      </c>
      <c r="L58" s="33">
        <v>874.42</v>
      </c>
      <c r="M58" s="34">
        <f t="shared" si="0"/>
        <v>100</v>
      </c>
    </row>
    <row r="59" spans="1:13" ht="15" customHeight="1" x14ac:dyDescent="0.25">
      <c r="A59" s="32">
        <v>54</v>
      </c>
      <c r="B59" s="27" t="s">
        <v>32</v>
      </c>
      <c r="C59" s="27" t="s">
        <v>33</v>
      </c>
      <c r="D59" s="27" t="s">
        <v>16</v>
      </c>
      <c r="E59" s="27" t="s">
        <v>15</v>
      </c>
      <c r="F59" s="27" t="s">
        <v>15</v>
      </c>
      <c r="G59" s="27" t="s">
        <v>61</v>
      </c>
      <c r="H59" s="27" t="s">
        <v>91</v>
      </c>
      <c r="I59" s="27" t="s">
        <v>92</v>
      </c>
      <c r="J59" s="33">
        <v>0</v>
      </c>
      <c r="K59" s="33">
        <v>21.38</v>
      </c>
      <c r="L59" s="33">
        <v>21.38</v>
      </c>
      <c r="M59" s="34">
        <f t="shared" si="0"/>
        <v>100</v>
      </c>
    </row>
    <row r="60" spans="1:13" ht="15" customHeight="1" x14ac:dyDescent="0.25">
      <c r="A60" s="32">
        <v>55</v>
      </c>
      <c r="B60" s="27" t="s">
        <v>32</v>
      </c>
      <c r="C60" s="27" t="s">
        <v>33</v>
      </c>
      <c r="D60" s="27" t="s">
        <v>16</v>
      </c>
      <c r="E60" s="27" t="s">
        <v>15</v>
      </c>
      <c r="F60" s="27" t="s">
        <v>15</v>
      </c>
      <c r="G60" s="27" t="s">
        <v>61</v>
      </c>
      <c r="H60" s="27" t="s">
        <v>68</v>
      </c>
      <c r="I60" s="27" t="s">
        <v>69</v>
      </c>
      <c r="J60" s="33">
        <v>1200</v>
      </c>
      <c r="K60" s="33">
        <v>1211.3</v>
      </c>
      <c r="L60" s="33">
        <v>1211.3</v>
      </c>
      <c r="M60" s="34">
        <f t="shared" si="0"/>
        <v>100</v>
      </c>
    </row>
    <row r="61" spans="1:13" ht="15" customHeight="1" x14ac:dyDescent="0.25">
      <c r="A61" s="32">
        <v>56</v>
      </c>
      <c r="B61" s="27" t="s">
        <v>32</v>
      </c>
      <c r="C61" s="27" t="s">
        <v>33</v>
      </c>
      <c r="D61" s="27" t="s">
        <v>16</v>
      </c>
      <c r="E61" s="27" t="s">
        <v>15</v>
      </c>
      <c r="F61" s="27" t="s">
        <v>15</v>
      </c>
      <c r="G61" s="27" t="s">
        <v>61</v>
      </c>
      <c r="H61" s="27" t="s">
        <v>70</v>
      </c>
      <c r="I61" s="27" t="s">
        <v>71</v>
      </c>
      <c r="J61" s="33">
        <v>180</v>
      </c>
      <c r="K61" s="33">
        <v>103.89</v>
      </c>
      <c r="L61" s="33">
        <v>103.89</v>
      </c>
      <c r="M61" s="34">
        <f t="shared" si="0"/>
        <v>100</v>
      </c>
    </row>
    <row r="62" spans="1:13" ht="15" customHeight="1" x14ac:dyDescent="0.25">
      <c r="A62" s="32">
        <v>57</v>
      </c>
      <c r="B62" s="27" t="s">
        <v>32</v>
      </c>
      <c r="C62" s="27" t="s">
        <v>33</v>
      </c>
      <c r="D62" s="27" t="s">
        <v>16</v>
      </c>
      <c r="E62" s="27" t="s">
        <v>15</v>
      </c>
      <c r="F62" s="27" t="s">
        <v>15</v>
      </c>
      <c r="G62" s="27" t="s">
        <v>72</v>
      </c>
      <c r="H62" s="27" t="s">
        <v>39</v>
      </c>
      <c r="I62" s="27" t="s">
        <v>73</v>
      </c>
      <c r="J62" s="33">
        <v>882</v>
      </c>
      <c r="K62" s="33">
        <v>2269.34</v>
      </c>
      <c r="L62" s="33">
        <v>2269.34</v>
      </c>
      <c r="M62" s="34">
        <f t="shared" si="0"/>
        <v>100</v>
      </c>
    </row>
    <row r="63" spans="1:13" ht="15" customHeight="1" x14ac:dyDescent="0.25">
      <c r="A63" s="32">
        <v>58</v>
      </c>
      <c r="B63" s="27" t="s">
        <v>32</v>
      </c>
      <c r="C63" s="27" t="s">
        <v>33</v>
      </c>
      <c r="D63" s="27" t="s">
        <v>16</v>
      </c>
      <c r="E63" s="27" t="s">
        <v>15</v>
      </c>
      <c r="F63" s="27" t="s">
        <v>15</v>
      </c>
      <c r="G63" s="27" t="s">
        <v>72</v>
      </c>
      <c r="H63" s="27" t="s">
        <v>51</v>
      </c>
      <c r="I63" s="27" t="s">
        <v>74</v>
      </c>
      <c r="J63" s="33">
        <v>0</v>
      </c>
      <c r="K63" s="33">
        <v>165.6</v>
      </c>
      <c r="L63" s="33">
        <v>165.6</v>
      </c>
      <c r="M63" s="34">
        <f t="shared" si="0"/>
        <v>100</v>
      </c>
    </row>
    <row r="64" spans="1:13" ht="15" customHeight="1" x14ac:dyDescent="0.25">
      <c r="A64" s="32">
        <v>59</v>
      </c>
      <c r="B64" s="27" t="s">
        <v>32</v>
      </c>
      <c r="C64" s="27" t="s">
        <v>33</v>
      </c>
      <c r="D64" s="27" t="s">
        <v>16</v>
      </c>
      <c r="E64" s="27" t="s">
        <v>15</v>
      </c>
      <c r="F64" s="27" t="s">
        <v>15</v>
      </c>
      <c r="G64" s="27" t="s">
        <v>75</v>
      </c>
      <c r="H64" s="27" t="s">
        <v>51</v>
      </c>
      <c r="I64" s="27" t="s">
        <v>76</v>
      </c>
      <c r="J64" s="33">
        <v>0</v>
      </c>
      <c r="K64" s="33">
        <v>72</v>
      </c>
      <c r="L64" s="33">
        <v>72</v>
      </c>
      <c r="M64" s="34">
        <f t="shared" si="0"/>
        <v>100</v>
      </c>
    </row>
    <row r="65" spans="1:13" ht="15" customHeight="1" x14ac:dyDescent="0.25">
      <c r="A65" s="32">
        <v>60</v>
      </c>
      <c r="B65" s="27" t="s">
        <v>32</v>
      </c>
      <c r="C65" s="27" t="s">
        <v>33</v>
      </c>
      <c r="D65" s="27" t="s">
        <v>16</v>
      </c>
      <c r="E65" s="27" t="s">
        <v>15</v>
      </c>
      <c r="F65" s="27" t="s">
        <v>15</v>
      </c>
      <c r="G65" s="27" t="s">
        <v>75</v>
      </c>
      <c r="H65" s="27" t="s">
        <v>64</v>
      </c>
      <c r="I65" s="27" t="s">
        <v>77</v>
      </c>
      <c r="J65" s="33">
        <v>0</v>
      </c>
      <c r="K65" s="33">
        <v>78</v>
      </c>
      <c r="L65" s="33">
        <v>78</v>
      </c>
      <c r="M65" s="34">
        <f t="shared" si="0"/>
        <v>100</v>
      </c>
    </row>
    <row r="66" spans="1:13" ht="15" customHeight="1" x14ac:dyDescent="0.25">
      <c r="A66" s="32">
        <v>61</v>
      </c>
      <c r="B66" s="27" t="s">
        <v>32</v>
      </c>
      <c r="C66" s="27" t="s">
        <v>33</v>
      </c>
      <c r="D66" s="27" t="s">
        <v>16</v>
      </c>
      <c r="E66" s="27" t="s">
        <v>15</v>
      </c>
      <c r="F66" s="27" t="s">
        <v>15</v>
      </c>
      <c r="G66" s="27" t="s">
        <v>78</v>
      </c>
      <c r="H66" s="27" t="s">
        <v>37</v>
      </c>
      <c r="I66" s="27" t="s">
        <v>79</v>
      </c>
      <c r="J66" s="33">
        <v>0</v>
      </c>
      <c r="K66" s="33">
        <v>164</v>
      </c>
      <c r="L66" s="33">
        <v>164</v>
      </c>
      <c r="M66" s="34">
        <f t="shared" si="0"/>
        <v>100</v>
      </c>
    </row>
    <row r="67" spans="1:13" ht="15" customHeight="1" x14ac:dyDescent="0.25">
      <c r="A67" s="32">
        <v>62</v>
      </c>
      <c r="B67" s="27" t="s">
        <v>32</v>
      </c>
      <c r="C67" s="27" t="s">
        <v>33</v>
      </c>
      <c r="D67" s="27" t="s">
        <v>16</v>
      </c>
      <c r="E67" s="27" t="s">
        <v>15</v>
      </c>
      <c r="F67" s="27" t="s">
        <v>15</v>
      </c>
      <c r="G67" s="27" t="s">
        <v>78</v>
      </c>
      <c r="H67" s="27" t="s">
        <v>39</v>
      </c>
      <c r="I67" s="27" t="s">
        <v>80</v>
      </c>
      <c r="J67" s="33">
        <v>0</v>
      </c>
      <c r="K67" s="33">
        <v>36</v>
      </c>
      <c r="L67" s="33">
        <v>36</v>
      </c>
      <c r="M67" s="34">
        <f t="shared" si="0"/>
        <v>100</v>
      </c>
    </row>
    <row r="68" spans="1:13" ht="15" customHeight="1" x14ac:dyDescent="0.25">
      <c r="A68" s="32">
        <v>63</v>
      </c>
      <c r="B68" s="27" t="s">
        <v>32</v>
      </c>
      <c r="C68" s="27" t="s">
        <v>33</v>
      </c>
      <c r="D68" s="27" t="s">
        <v>16</v>
      </c>
      <c r="E68" s="27" t="s">
        <v>15</v>
      </c>
      <c r="F68" s="27" t="s">
        <v>15</v>
      </c>
      <c r="G68" s="27" t="s">
        <v>78</v>
      </c>
      <c r="H68" s="27" t="s">
        <v>51</v>
      </c>
      <c r="I68" s="27" t="s">
        <v>81</v>
      </c>
      <c r="J68" s="33">
        <v>1800</v>
      </c>
      <c r="K68" s="33">
        <v>8405.66</v>
      </c>
      <c r="L68" s="33">
        <v>8405.66</v>
      </c>
      <c r="M68" s="34">
        <f t="shared" si="0"/>
        <v>100</v>
      </c>
    </row>
    <row r="69" spans="1:13" ht="15" customHeight="1" x14ac:dyDescent="0.25">
      <c r="A69" s="32">
        <v>64</v>
      </c>
      <c r="B69" s="27" t="s">
        <v>32</v>
      </c>
      <c r="C69" s="27" t="s">
        <v>33</v>
      </c>
      <c r="D69" s="27" t="s">
        <v>16</v>
      </c>
      <c r="E69" s="27" t="s">
        <v>15</v>
      </c>
      <c r="F69" s="27" t="s">
        <v>15</v>
      </c>
      <c r="G69" s="27" t="s">
        <v>78</v>
      </c>
      <c r="H69" s="27" t="s">
        <v>82</v>
      </c>
      <c r="I69" s="27" t="s">
        <v>83</v>
      </c>
      <c r="J69" s="33">
        <v>900</v>
      </c>
      <c r="K69" s="33">
        <v>376.69</v>
      </c>
      <c r="L69" s="33">
        <v>376.69</v>
      </c>
      <c r="M69" s="34">
        <f t="shared" si="0"/>
        <v>100</v>
      </c>
    </row>
    <row r="70" spans="1:13" ht="15" customHeight="1" x14ac:dyDescent="0.25">
      <c r="A70" s="32">
        <v>65</v>
      </c>
      <c r="B70" s="27" t="s">
        <v>32</v>
      </c>
      <c r="C70" s="27" t="s">
        <v>33</v>
      </c>
      <c r="D70" s="27" t="s">
        <v>16</v>
      </c>
      <c r="E70" s="27" t="s">
        <v>15</v>
      </c>
      <c r="F70" s="27" t="s">
        <v>15</v>
      </c>
      <c r="G70" s="27" t="s">
        <v>78</v>
      </c>
      <c r="H70" s="27" t="s">
        <v>84</v>
      </c>
      <c r="I70" s="27" t="s">
        <v>85</v>
      </c>
      <c r="J70" s="33">
        <v>1200</v>
      </c>
      <c r="K70" s="33">
        <v>1407.48</v>
      </c>
      <c r="L70" s="33">
        <v>1407.48</v>
      </c>
      <c r="M70" s="34">
        <f t="shared" si="0"/>
        <v>100</v>
      </c>
    </row>
    <row r="71" spans="1:13" ht="15" customHeight="1" x14ac:dyDescent="0.25">
      <c r="A71" s="32">
        <v>66</v>
      </c>
      <c r="B71" s="27" t="s">
        <v>32</v>
      </c>
      <c r="C71" s="27" t="s">
        <v>33</v>
      </c>
      <c r="D71" s="27" t="s">
        <v>16</v>
      </c>
      <c r="E71" s="27" t="s">
        <v>15</v>
      </c>
      <c r="F71" s="27" t="s">
        <v>15</v>
      </c>
      <c r="G71" s="27" t="s">
        <v>78</v>
      </c>
      <c r="H71" s="27" t="s">
        <v>70</v>
      </c>
      <c r="I71" s="27" t="s">
        <v>86</v>
      </c>
      <c r="J71" s="33">
        <v>0</v>
      </c>
      <c r="K71" s="33">
        <v>317.39999999999998</v>
      </c>
      <c r="L71" s="33">
        <v>317.39999999999998</v>
      </c>
      <c r="M71" s="34">
        <f t="shared" ref="M71:M133" si="1">L71/K71*100</f>
        <v>100</v>
      </c>
    </row>
    <row r="72" spans="1:13" ht="15" customHeight="1" x14ac:dyDescent="0.25">
      <c r="A72" s="32">
        <v>67</v>
      </c>
      <c r="B72" s="27" t="s">
        <v>32</v>
      </c>
      <c r="C72" s="27" t="s">
        <v>33</v>
      </c>
      <c r="D72" s="27" t="s">
        <v>16</v>
      </c>
      <c r="E72" s="27" t="s">
        <v>15</v>
      </c>
      <c r="F72" s="27" t="s">
        <v>15</v>
      </c>
      <c r="G72" s="27" t="s">
        <v>78</v>
      </c>
      <c r="H72" s="27" t="s">
        <v>87</v>
      </c>
      <c r="I72" s="27" t="s">
        <v>88</v>
      </c>
      <c r="J72" s="33">
        <v>2640</v>
      </c>
      <c r="K72" s="33">
        <v>2139.79</v>
      </c>
      <c r="L72" s="33">
        <v>2139.79</v>
      </c>
      <c r="M72" s="34">
        <f t="shared" si="1"/>
        <v>100</v>
      </c>
    </row>
    <row r="73" spans="1:13" s="11" customFormat="1" ht="15" customHeight="1" x14ac:dyDescent="0.25">
      <c r="A73" s="32">
        <v>68</v>
      </c>
      <c r="B73" s="35"/>
      <c r="C73" s="35"/>
      <c r="D73" s="35"/>
      <c r="E73" s="35"/>
      <c r="F73" s="35"/>
      <c r="G73" s="35"/>
      <c r="H73" s="35"/>
      <c r="I73" s="35" t="s">
        <v>122</v>
      </c>
      <c r="J73" s="36">
        <f>SUM(J40:J72)</f>
        <v>262370</v>
      </c>
      <c r="K73" s="36">
        <f>SUM(K40:K72)</f>
        <v>283228.89999999997</v>
      </c>
      <c r="L73" s="36">
        <f>SUM(L40:L72)</f>
        <v>283228.89999999997</v>
      </c>
      <c r="M73" s="37">
        <f t="shared" si="1"/>
        <v>100</v>
      </c>
    </row>
    <row r="74" spans="1:13" ht="15" customHeight="1" x14ac:dyDescent="0.25">
      <c r="A74" s="32">
        <v>69</v>
      </c>
      <c r="B74" s="27" t="s">
        <v>32</v>
      </c>
      <c r="C74" s="27" t="s">
        <v>33</v>
      </c>
      <c r="D74" s="27" t="s">
        <v>93</v>
      </c>
      <c r="E74" s="27" t="s">
        <v>94</v>
      </c>
      <c r="F74" s="27" t="s">
        <v>15</v>
      </c>
      <c r="G74" s="27" t="s">
        <v>61</v>
      </c>
      <c r="H74" s="27" t="s">
        <v>95</v>
      </c>
      <c r="I74" s="27" t="s">
        <v>96</v>
      </c>
      <c r="J74" s="33">
        <v>0</v>
      </c>
      <c r="K74" s="33">
        <v>18770.68</v>
      </c>
      <c r="L74" s="33">
        <v>18770.68</v>
      </c>
      <c r="M74" s="34">
        <f t="shared" si="1"/>
        <v>100</v>
      </c>
    </row>
    <row r="75" spans="1:13" ht="15" customHeight="1" x14ac:dyDescent="0.25">
      <c r="A75" s="32">
        <v>70</v>
      </c>
      <c r="B75" s="27" t="s">
        <v>32</v>
      </c>
      <c r="C75" s="27" t="s">
        <v>33</v>
      </c>
      <c r="D75" s="27" t="s">
        <v>93</v>
      </c>
      <c r="E75" s="27" t="s">
        <v>94</v>
      </c>
      <c r="F75" s="27" t="s">
        <v>15</v>
      </c>
      <c r="G75" s="27" t="s">
        <v>97</v>
      </c>
      <c r="H75" s="27" t="s">
        <v>98</v>
      </c>
      <c r="I75" s="27" t="s">
        <v>99</v>
      </c>
      <c r="J75" s="33">
        <v>0</v>
      </c>
      <c r="K75" s="33">
        <v>2675.17</v>
      </c>
      <c r="L75" s="33">
        <v>2675.17</v>
      </c>
      <c r="M75" s="34">
        <f t="shared" si="1"/>
        <v>100</v>
      </c>
    </row>
    <row r="76" spans="1:13" s="11" customFormat="1" ht="15" customHeight="1" x14ac:dyDescent="0.25">
      <c r="A76" s="32">
        <v>71</v>
      </c>
      <c r="B76" s="35"/>
      <c r="C76" s="35"/>
      <c r="D76" s="35"/>
      <c r="E76" s="35"/>
      <c r="F76" s="35"/>
      <c r="G76" s="35"/>
      <c r="H76" s="35"/>
      <c r="I76" s="35" t="s">
        <v>121</v>
      </c>
      <c r="J76" s="36">
        <f>SUM(J74:J75)</f>
        <v>0</v>
      </c>
      <c r="K76" s="36">
        <f>SUM(K74:K75)</f>
        <v>21445.85</v>
      </c>
      <c r="L76" s="36">
        <f>SUM(L74:L75)</f>
        <v>21445.85</v>
      </c>
      <c r="M76" s="37">
        <f t="shared" si="1"/>
        <v>100</v>
      </c>
    </row>
    <row r="77" spans="1:13" ht="15" customHeight="1" x14ac:dyDescent="0.25">
      <c r="A77" s="32">
        <v>72</v>
      </c>
      <c r="B77" s="27" t="s">
        <v>32</v>
      </c>
      <c r="C77" s="27" t="s">
        <v>33</v>
      </c>
      <c r="D77" s="27" t="s">
        <v>93</v>
      </c>
      <c r="E77" s="27" t="s">
        <v>94</v>
      </c>
      <c r="F77" s="27" t="s">
        <v>100</v>
      </c>
      <c r="G77" s="27" t="s">
        <v>97</v>
      </c>
      <c r="H77" s="27" t="s">
        <v>84</v>
      </c>
      <c r="I77" s="27" t="s">
        <v>101</v>
      </c>
      <c r="J77" s="33">
        <v>0</v>
      </c>
      <c r="K77" s="33">
        <v>19477.7</v>
      </c>
      <c r="L77" s="33">
        <v>19477.7</v>
      </c>
      <c r="M77" s="34">
        <f t="shared" si="1"/>
        <v>100</v>
      </c>
    </row>
    <row r="78" spans="1:13" s="11" customFormat="1" ht="15" customHeight="1" x14ac:dyDescent="0.25">
      <c r="A78" s="32">
        <v>73</v>
      </c>
      <c r="B78" s="35"/>
      <c r="C78" s="35"/>
      <c r="D78" s="35"/>
      <c r="E78" s="35"/>
      <c r="F78" s="35"/>
      <c r="G78" s="35"/>
      <c r="H78" s="35"/>
      <c r="I78" s="35" t="s">
        <v>125</v>
      </c>
      <c r="J78" s="36">
        <f>SUM(J77)</f>
        <v>0</v>
      </c>
      <c r="K78" s="36">
        <f>SUM(K77)</f>
        <v>19477.7</v>
      </c>
      <c r="L78" s="36">
        <f>SUM(L77)</f>
        <v>19477.7</v>
      </c>
      <c r="M78" s="37">
        <f t="shared" si="1"/>
        <v>100</v>
      </c>
    </row>
    <row r="79" spans="1:13" ht="15" customHeight="1" x14ac:dyDescent="0.25">
      <c r="A79" s="32">
        <v>74</v>
      </c>
      <c r="B79" s="27" t="s">
        <v>102</v>
      </c>
      <c r="C79" s="27" t="s">
        <v>33</v>
      </c>
      <c r="D79" s="27" t="s">
        <v>93</v>
      </c>
      <c r="E79" s="27" t="s">
        <v>94</v>
      </c>
      <c r="F79" s="27" t="s">
        <v>100</v>
      </c>
      <c r="G79" s="27" t="s">
        <v>97</v>
      </c>
      <c r="H79" s="27" t="s">
        <v>84</v>
      </c>
      <c r="I79" s="27" t="s">
        <v>101</v>
      </c>
      <c r="J79" s="33">
        <v>0</v>
      </c>
      <c r="K79" s="33">
        <v>1025.6600000000001</v>
      </c>
      <c r="L79" s="33">
        <v>1025.6600000000001</v>
      </c>
      <c r="M79" s="34">
        <f t="shared" si="1"/>
        <v>100</v>
      </c>
    </row>
    <row r="80" spans="1:13" s="11" customFormat="1" ht="15" customHeight="1" x14ac:dyDescent="0.25">
      <c r="A80" s="32">
        <v>75</v>
      </c>
      <c r="B80" s="35"/>
      <c r="C80" s="35"/>
      <c r="D80" s="35"/>
      <c r="E80" s="35"/>
      <c r="F80" s="35"/>
      <c r="G80" s="35"/>
      <c r="H80" s="35"/>
      <c r="I80" s="35" t="s">
        <v>120</v>
      </c>
      <c r="J80" s="36">
        <f>SUM(J79)</f>
        <v>0</v>
      </c>
      <c r="K80" s="36">
        <f>SUM(K79)</f>
        <v>1025.6600000000001</v>
      </c>
      <c r="L80" s="36">
        <f>SUM(L79)</f>
        <v>1025.6600000000001</v>
      </c>
      <c r="M80" s="34">
        <f t="shared" si="1"/>
        <v>100</v>
      </c>
    </row>
    <row r="81" spans="1:13" ht="15" customHeight="1" x14ac:dyDescent="0.25">
      <c r="A81" s="32">
        <v>76</v>
      </c>
      <c r="B81" s="27" t="s">
        <v>103</v>
      </c>
      <c r="C81" s="27" t="s">
        <v>33</v>
      </c>
      <c r="D81" s="27" t="s">
        <v>15</v>
      </c>
      <c r="E81" s="27" t="s">
        <v>16</v>
      </c>
      <c r="F81" s="27" t="s">
        <v>15</v>
      </c>
      <c r="G81" s="27" t="s">
        <v>78</v>
      </c>
      <c r="H81" s="27" t="s">
        <v>51</v>
      </c>
      <c r="I81" s="27" t="s">
        <v>81</v>
      </c>
      <c r="J81" s="33">
        <v>0</v>
      </c>
      <c r="K81" s="33">
        <v>13657</v>
      </c>
      <c r="L81" s="33">
        <v>13657</v>
      </c>
      <c r="M81" s="34">
        <f t="shared" si="1"/>
        <v>100</v>
      </c>
    </row>
    <row r="82" spans="1:13" s="11" customFormat="1" ht="15" customHeight="1" x14ac:dyDescent="0.25">
      <c r="A82" s="32">
        <v>77</v>
      </c>
      <c r="B82" s="35"/>
      <c r="C82" s="35"/>
      <c r="D82" s="35"/>
      <c r="E82" s="35"/>
      <c r="F82" s="35"/>
      <c r="G82" s="35"/>
      <c r="H82" s="35"/>
      <c r="I82" s="35" t="s">
        <v>119</v>
      </c>
      <c r="J82" s="36">
        <f>SUM(J81)</f>
        <v>0</v>
      </c>
      <c r="K82" s="36">
        <f>SUM(K81)</f>
        <v>13657</v>
      </c>
      <c r="L82" s="36">
        <f>SUM(L81)</f>
        <v>13657</v>
      </c>
      <c r="M82" s="37">
        <f t="shared" si="1"/>
        <v>100</v>
      </c>
    </row>
    <row r="83" spans="1:13" ht="15" customHeight="1" x14ac:dyDescent="0.25">
      <c r="A83" s="32">
        <v>78</v>
      </c>
      <c r="B83" s="27" t="s">
        <v>104</v>
      </c>
      <c r="C83" s="27" t="s">
        <v>33</v>
      </c>
      <c r="D83" s="27" t="s">
        <v>93</v>
      </c>
      <c r="E83" s="27" t="s">
        <v>94</v>
      </c>
      <c r="F83" s="27" t="s">
        <v>15</v>
      </c>
      <c r="G83" s="27" t="s">
        <v>34</v>
      </c>
      <c r="H83" s="27" t="s">
        <v>19</v>
      </c>
      <c r="I83" s="27" t="s">
        <v>35</v>
      </c>
      <c r="J83" s="33">
        <v>15583</v>
      </c>
      <c r="K83" s="33">
        <v>16717.37</v>
      </c>
      <c r="L83" s="33">
        <v>16717.37</v>
      </c>
      <c r="M83" s="34">
        <f t="shared" si="1"/>
        <v>100</v>
      </c>
    </row>
    <row r="84" spans="1:13" ht="15" customHeight="1" x14ac:dyDescent="0.25">
      <c r="A84" s="32">
        <v>79</v>
      </c>
      <c r="B84" s="27" t="s">
        <v>104</v>
      </c>
      <c r="C84" s="27" t="s">
        <v>33</v>
      </c>
      <c r="D84" s="27" t="s">
        <v>93</v>
      </c>
      <c r="E84" s="27" t="s">
        <v>94</v>
      </c>
      <c r="F84" s="27" t="s">
        <v>15</v>
      </c>
      <c r="G84" s="27" t="s">
        <v>36</v>
      </c>
      <c r="H84" s="27" t="s">
        <v>37</v>
      </c>
      <c r="I84" s="27" t="s">
        <v>38</v>
      </c>
      <c r="J84" s="33">
        <v>1400</v>
      </c>
      <c r="K84" s="33">
        <v>2676.6</v>
      </c>
      <c r="L84" s="33">
        <v>2676.6</v>
      </c>
      <c r="M84" s="34">
        <f t="shared" si="1"/>
        <v>100</v>
      </c>
    </row>
    <row r="85" spans="1:13" ht="15" customHeight="1" x14ac:dyDescent="0.25">
      <c r="A85" s="32">
        <v>80</v>
      </c>
      <c r="B85" s="27" t="s">
        <v>104</v>
      </c>
      <c r="C85" s="27" t="s">
        <v>33</v>
      </c>
      <c r="D85" s="27" t="s">
        <v>93</v>
      </c>
      <c r="E85" s="27" t="s">
        <v>94</v>
      </c>
      <c r="F85" s="27" t="s">
        <v>15</v>
      </c>
      <c r="G85" s="27" t="s">
        <v>36</v>
      </c>
      <c r="H85" s="27" t="s">
        <v>39</v>
      </c>
      <c r="I85" s="27" t="s">
        <v>40</v>
      </c>
      <c r="J85" s="33">
        <v>620</v>
      </c>
      <c r="K85" s="33">
        <v>0</v>
      </c>
      <c r="L85" s="33">
        <v>0</v>
      </c>
      <c r="M85" s="34">
        <v>0</v>
      </c>
    </row>
    <row r="86" spans="1:13" ht="15" customHeight="1" x14ac:dyDescent="0.25">
      <c r="A86" s="32">
        <v>81</v>
      </c>
      <c r="B86" s="27" t="s">
        <v>104</v>
      </c>
      <c r="C86" s="27" t="s">
        <v>33</v>
      </c>
      <c r="D86" s="27" t="s">
        <v>93</v>
      </c>
      <c r="E86" s="27" t="s">
        <v>94</v>
      </c>
      <c r="F86" s="27" t="s">
        <v>15</v>
      </c>
      <c r="G86" s="27" t="s">
        <v>41</v>
      </c>
      <c r="H86" s="27" t="s">
        <v>19</v>
      </c>
      <c r="I86" s="27" t="s">
        <v>42</v>
      </c>
      <c r="J86" s="33">
        <v>1600</v>
      </c>
      <c r="K86" s="33">
        <v>3600</v>
      </c>
      <c r="L86" s="33">
        <v>3600</v>
      </c>
      <c r="M86" s="34">
        <f t="shared" si="1"/>
        <v>100</v>
      </c>
    </row>
    <row r="87" spans="1:13" ht="15" customHeight="1" x14ac:dyDescent="0.25">
      <c r="A87" s="32">
        <v>82</v>
      </c>
      <c r="B87" s="27" t="s">
        <v>104</v>
      </c>
      <c r="C87" s="27" t="s">
        <v>33</v>
      </c>
      <c r="D87" s="27" t="s">
        <v>93</v>
      </c>
      <c r="E87" s="27" t="s">
        <v>94</v>
      </c>
      <c r="F87" s="27" t="s">
        <v>15</v>
      </c>
      <c r="G87" s="27" t="s">
        <v>43</v>
      </c>
      <c r="H87" s="27" t="s">
        <v>19</v>
      </c>
      <c r="I87" s="27" t="s">
        <v>44</v>
      </c>
      <c r="J87" s="33">
        <v>792</v>
      </c>
      <c r="K87" s="33">
        <v>511.74</v>
      </c>
      <c r="L87" s="33">
        <v>511.74</v>
      </c>
      <c r="M87" s="34">
        <f t="shared" si="1"/>
        <v>100</v>
      </c>
    </row>
    <row r="88" spans="1:13" ht="15" customHeight="1" x14ac:dyDescent="0.25">
      <c r="A88" s="32">
        <v>83</v>
      </c>
      <c r="B88" s="27" t="s">
        <v>104</v>
      </c>
      <c r="C88" s="27" t="s">
        <v>33</v>
      </c>
      <c r="D88" s="27" t="s">
        <v>93</v>
      </c>
      <c r="E88" s="27" t="s">
        <v>94</v>
      </c>
      <c r="F88" s="27" t="s">
        <v>15</v>
      </c>
      <c r="G88" s="27" t="s">
        <v>45</v>
      </c>
      <c r="H88" s="27" t="s">
        <v>19</v>
      </c>
      <c r="I88" s="27" t="s">
        <v>46</v>
      </c>
      <c r="J88" s="33">
        <v>884</v>
      </c>
      <c r="K88" s="33">
        <v>486.47</v>
      </c>
      <c r="L88" s="33">
        <v>486.47</v>
      </c>
      <c r="M88" s="34">
        <f t="shared" si="1"/>
        <v>100</v>
      </c>
    </row>
    <row r="89" spans="1:13" ht="15" customHeight="1" x14ac:dyDescent="0.25">
      <c r="A89" s="32">
        <v>84</v>
      </c>
      <c r="B89" s="27" t="s">
        <v>104</v>
      </c>
      <c r="C89" s="27" t="s">
        <v>33</v>
      </c>
      <c r="D89" s="27" t="s">
        <v>93</v>
      </c>
      <c r="E89" s="27" t="s">
        <v>94</v>
      </c>
      <c r="F89" s="27" t="s">
        <v>15</v>
      </c>
      <c r="G89" s="27" t="s">
        <v>47</v>
      </c>
      <c r="H89" s="27" t="s">
        <v>37</v>
      </c>
      <c r="I89" s="27" t="s">
        <v>48</v>
      </c>
      <c r="J89" s="33">
        <v>232</v>
      </c>
      <c r="K89" s="33">
        <v>96.81</v>
      </c>
      <c r="L89" s="33">
        <v>96.81</v>
      </c>
      <c r="M89" s="34">
        <f t="shared" si="1"/>
        <v>100</v>
      </c>
    </row>
    <row r="90" spans="1:13" ht="15" customHeight="1" x14ac:dyDescent="0.25">
      <c r="A90" s="32">
        <v>85</v>
      </c>
      <c r="B90" s="27" t="s">
        <v>104</v>
      </c>
      <c r="C90" s="27" t="s">
        <v>33</v>
      </c>
      <c r="D90" s="27" t="s">
        <v>93</v>
      </c>
      <c r="E90" s="27" t="s">
        <v>94</v>
      </c>
      <c r="F90" s="27" t="s">
        <v>15</v>
      </c>
      <c r="G90" s="27" t="s">
        <v>47</v>
      </c>
      <c r="H90" s="27" t="s">
        <v>39</v>
      </c>
      <c r="I90" s="27" t="s">
        <v>49</v>
      </c>
      <c r="J90" s="33">
        <v>2320</v>
      </c>
      <c r="K90" s="33">
        <v>953.61</v>
      </c>
      <c r="L90" s="33">
        <v>953.61</v>
      </c>
      <c r="M90" s="34">
        <f t="shared" si="1"/>
        <v>100</v>
      </c>
    </row>
    <row r="91" spans="1:13" ht="15" customHeight="1" x14ac:dyDescent="0.25">
      <c r="A91" s="32">
        <v>86</v>
      </c>
      <c r="B91" s="27" t="s">
        <v>104</v>
      </c>
      <c r="C91" s="27" t="s">
        <v>33</v>
      </c>
      <c r="D91" s="27" t="s">
        <v>93</v>
      </c>
      <c r="E91" s="27" t="s">
        <v>94</v>
      </c>
      <c r="F91" s="27" t="s">
        <v>15</v>
      </c>
      <c r="G91" s="27" t="s">
        <v>47</v>
      </c>
      <c r="H91" s="27" t="s">
        <v>21</v>
      </c>
      <c r="I91" s="27" t="s">
        <v>50</v>
      </c>
      <c r="J91" s="33">
        <v>132</v>
      </c>
      <c r="K91" s="33">
        <v>55.48</v>
      </c>
      <c r="L91" s="33">
        <v>55.48</v>
      </c>
      <c r="M91" s="34">
        <f t="shared" si="1"/>
        <v>100</v>
      </c>
    </row>
    <row r="92" spans="1:13" ht="15" customHeight="1" x14ac:dyDescent="0.25">
      <c r="A92" s="32">
        <v>87</v>
      </c>
      <c r="B92" s="27" t="s">
        <v>104</v>
      </c>
      <c r="C92" s="27" t="s">
        <v>33</v>
      </c>
      <c r="D92" s="27" t="s">
        <v>93</v>
      </c>
      <c r="E92" s="27" t="s">
        <v>94</v>
      </c>
      <c r="F92" s="27" t="s">
        <v>15</v>
      </c>
      <c r="G92" s="27" t="s">
        <v>47</v>
      </c>
      <c r="H92" s="27" t="s">
        <v>51</v>
      </c>
      <c r="I92" s="27" t="s">
        <v>52</v>
      </c>
      <c r="J92" s="33">
        <v>496</v>
      </c>
      <c r="K92" s="33">
        <v>191.08</v>
      </c>
      <c r="L92" s="33">
        <v>191.08</v>
      </c>
      <c r="M92" s="34">
        <f t="shared" si="1"/>
        <v>100</v>
      </c>
    </row>
    <row r="93" spans="1:13" ht="15" customHeight="1" x14ac:dyDescent="0.25">
      <c r="A93" s="32">
        <v>88</v>
      </c>
      <c r="B93" s="27" t="s">
        <v>104</v>
      </c>
      <c r="C93" s="27" t="s">
        <v>33</v>
      </c>
      <c r="D93" s="27" t="s">
        <v>93</v>
      </c>
      <c r="E93" s="27" t="s">
        <v>94</v>
      </c>
      <c r="F93" s="27" t="s">
        <v>15</v>
      </c>
      <c r="G93" s="27" t="s">
        <v>47</v>
      </c>
      <c r="H93" s="27" t="s">
        <v>53</v>
      </c>
      <c r="I93" s="27" t="s">
        <v>54</v>
      </c>
      <c r="J93" s="33">
        <v>165</v>
      </c>
      <c r="K93" s="33">
        <v>60.99</v>
      </c>
      <c r="L93" s="33">
        <v>60.99</v>
      </c>
      <c r="M93" s="34">
        <f t="shared" si="1"/>
        <v>100</v>
      </c>
    </row>
    <row r="94" spans="1:13" ht="15" customHeight="1" x14ac:dyDescent="0.25">
      <c r="A94" s="32">
        <v>89</v>
      </c>
      <c r="B94" s="27" t="s">
        <v>104</v>
      </c>
      <c r="C94" s="27" t="s">
        <v>33</v>
      </c>
      <c r="D94" s="27" t="s">
        <v>93</v>
      </c>
      <c r="E94" s="27" t="s">
        <v>94</v>
      </c>
      <c r="F94" s="27" t="s">
        <v>15</v>
      </c>
      <c r="G94" s="27" t="s">
        <v>47</v>
      </c>
      <c r="H94" s="27" t="s">
        <v>55</v>
      </c>
      <c r="I94" s="27" t="s">
        <v>56</v>
      </c>
      <c r="J94" s="33">
        <v>780</v>
      </c>
      <c r="K94" s="33">
        <v>326.60000000000002</v>
      </c>
      <c r="L94" s="33">
        <v>326.60000000000002</v>
      </c>
      <c r="M94" s="34">
        <f t="shared" si="1"/>
        <v>100</v>
      </c>
    </row>
    <row r="95" spans="1:13" ht="15" customHeight="1" x14ac:dyDescent="0.25">
      <c r="A95" s="32">
        <v>90</v>
      </c>
      <c r="B95" s="27" t="s">
        <v>104</v>
      </c>
      <c r="C95" s="27" t="s">
        <v>33</v>
      </c>
      <c r="D95" s="27" t="s">
        <v>93</v>
      </c>
      <c r="E95" s="27" t="s">
        <v>94</v>
      </c>
      <c r="F95" s="27" t="s">
        <v>15</v>
      </c>
      <c r="G95" s="27" t="s">
        <v>57</v>
      </c>
      <c r="H95" s="27" t="s">
        <v>37</v>
      </c>
      <c r="I95" s="27" t="s">
        <v>58</v>
      </c>
      <c r="J95" s="33">
        <v>1380</v>
      </c>
      <c r="K95" s="33">
        <v>1600.4</v>
      </c>
      <c r="L95" s="33">
        <v>1600.4</v>
      </c>
      <c r="M95" s="34">
        <f t="shared" si="1"/>
        <v>100</v>
      </c>
    </row>
    <row r="96" spans="1:13" ht="15" customHeight="1" x14ac:dyDescent="0.25">
      <c r="A96" s="32">
        <v>91</v>
      </c>
      <c r="B96" s="27" t="s">
        <v>104</v>
      </c>
      <c r="C96" s="27" t="s">
        <v>33</v>
      </c>
      <c r="D96" s="27" t="s">
        <v>93</v>
      </c>
      <c r="E96" s="27" t="s">
        <v>94</v>
      </c>
      <c r="F96" s="27" t="s">
        <v>15</v>
      </c>
      <c r="G96" s="27" t="s">
        <v>61</v>
      </c>
      <c r="H96" s="27" t="s">
        <v>64</v>
      </c>
      <c r="I96" s="27" t="s">
        <v>65</v>
      </c>
      <c r="J96" s="33">
        <v>460</v>
      </c>
      <c r="K96" s="33">
        <v>0</v>
      </c>
      <c r="L96" s="33">
        <v>0</v>
      </c>
      <c r="M96" s="34">
        <v>0</v>
      </c>
    </row>
    <row r="97" spans="1:13" ht="15" customHeight="1" x14ac:dyDescent="0.25">
      <c r="A97" s="32">
        <v>92</v>
      </c>
      <c r="B97" s="27" t="s">
        <v>104</v>
      </c>
      <c r="C97" s="27" t="s">
        <v>33</v>
      </c>
      <c r="D97" s="27" t="s">
        <v>93</v>
      </c>
      <c r="E97" s="27" t="s">
        <v>94</v>
      </c>
      <c r="F97" s="27" t="s">
        <v>15</v>
      </c>
      <c r="G97" s="27" t="s">
        <v>61</v>
      </c>
      <c r="H97" s="27" t="s">
        <v>91</v>
      </c>
      <c r="I97" s="27" t="s">
        <v>92</v>
      </c>
      <c r="J97" s="33">
        <v>0</v>
      </c>
      <c r="K97" s="33">
        <v>240.02</v>
      </c>
      <c r="L97" s="33">
        <v>240.02</v>
      </c>
      <c r="M97" s="34">
        <f t="shared" si="1"/>
        <v>100</v>
      </c>
    </row>
    <row r="98" spans="1:13" ht="15" customHeight="1" x14ac:dyDescent="0.25">
      <c r="A98" s="32">
        <v>93</v>
      </c>
      <c r="B98" s="27" t="s">
        <v>104</v>
      </c>
      <c r="C98" s="27" t="s">
        <v>33</v>
      </c>
      <c r="D98" s="27" t="s">
        <v>93</v>
      </c>
      <c r="E98" s="27" t="s">
        <v>94</v>
      </c>
      <c r="F98" s="27" t="s">
        <v>15</v>
      </c>
      <c r="G98" s="27" t="s">
        <v>75</v>
      </c>
      <c r="H98" s="27" t="s">
        <v>37</v>
      </c>
      <c r="I98" s="27" t="s">
        <v>105</v>
      </c>
      <c r="J98" s="33">
        <v>0</v>
      </c>
      <c r="K98" s="33">
        <v>3281.15</v>
      </c>
      <c r="L98" s="33">
        <v>3281.15</v>
      </c>
      <c r="M98" s="34">
        <f t="shared" si="1"/>
        <v>100</v>
      </c>
    </row>
    <row r="99" spans="1:13" ht="15" customHeight="1" x14ac:dyDescent="0.25">
      <c r="A99" s="32">
        <v>94</v>
      </c>
      <c r="B99" s="27" t="s">
        <v>104</v>
      </c>
      <c r="C99" s="27" t="s">
        <v>33</v>
      </c>
      <c r="D99" s="27" t="s">
        <v>93</v>
      </c>
      <c r="E99" s="27" t="s">
        <v>94</v>
      </c>
      <c r="F99" s="27" t="s">
        <v>15</v>
      </c>
      <c r="G99" s="27" t="s">
        <v>75</v>
      </c>
      <c r="H99" s="27" t="s">
        <v>51</v>
      </c>
      <c r="I99" s="27" t="s">
        <v>76</v>
      </c>
      <c r="J99" s="33">
        <v>276</v>
      </c>
      <c r="K99" s="33">
        <v>0</v>
      </c>
      <c r="L99" s="33">
        <v>0</v>
      </c>
      <c r="M99" s="34">
        <v>0</v>
      </c>
    </row>
    <row r="100" spans="1:13" ht="15" customHeight="1" x14ac:dyDescent="0.25">
      <c r="A100" s="32">
        <v>95</v>
      </c>
      <c r="B100" s="27" t="s">
        <v>104</v>
      </c>
      <c r="C100" s="27" t="s">
        <v>33</v>
      </c>
      <c r="D100" s="27" t="s">
        <v>93</v>
      </c>
      <c r="E100" s="27" t="s">
        <v>94</v>
      </c>
      <c r="F100" s="27" t="s">
        <v>15</v>
      </c>
      <c r="G100" s="27" t="s">
        <v>78</v>
      </c>
      <c r="H100" s="27" t="s">
        <v>37</v>
      </c>
      <c r="I100" s="27" t="s">
        <v>79</v>
      </c>
      <c r="J100" s="33">
        <v>0</v>
      </c>
      <c r="K100" s="33">
        <v>6.54</v>
      </c>
      <c r="L100" s="33">
        <v>6.54</v>
      </c>
      <c r="M100" s="34">
        <f t="shared" si="1"/>
        <v>100</v>
      </c>
    </row>
    <row r="101" spans="1:13" ht="15" customHeight="1" x14ac:dyDescent="0.25">
      <c r="A101" s="32">
        <v>96</v>
      </c>
      <c r="B101" s="27" t="s">
        <v>104</v>
      </c>
      <c r="C101" s="27" t="s">
        <v>33</v>
      </c>
      <c r="D101" s="27" t="s">
        <v>93</v>
      </c>
      <c r="E101" s="27" t="s">
        <v>94</v>
      </c>
      <c r="F101" s="27" t="s">
        <v>15</v>
      </c>
      <c r="G101" s="27" t="s">
        <v>78</v>
      </c>
      <c r="H101" s="27" t="s">
        <v>51</v>
      </c>
      <c r="I101" s="27" t="s">
        <v>81</v>
      </c>
      <c r="J101" s="33">
        <v>165</v>
      </c>
      <c r="K101" s="33">
        <v>436.27</v>
      </c>
      <c r="L101" s="33">
        <v>436.27</v>
      </c>
      <c r="M101" s="34">
        <f t="shared" si="1"/>
        <v>100</v>
      </c>
    </row>
    <row r="102" spans="1:13" ht="15" customHeight="1" x14ac:dyDescent="0.25">
      <c r="A102" s="32">
        <v>97</v>
      </c>
      <c r="B102" s="27" t="s">
        <v>104</v>
      </c>
      <c r="C102" s="27" t="s">
        <v>33</v>
      </c>
      <c r="D102" s="27" t="s">
        <v>93</v>
      </c>
      <c r="E102" s="27" t="s">
        <v>94</v>
      </c>
      <c r="F102" s="27" t="s">
        <v>15</v>
      </c>
      <c r="G102" s="27" t="s">
        <v>78</v>
      </c>
      <c r="H102" s="27" t="s">
        <v>84</v>
      </c>
      <c r="I102" s="27" t="s">
        <v>85</v>
      </c>
      <c r="J102" s="33">
        <v>138</v>
      </c>
      <c r="K102" s="33">
        <v>0</v>
      </c>
      <c r="L102" s="33">
        <v>0</v>
      </c>
      <c r="M102" s="34">
        <v>0</v>
      </c>
    </row>
    <row r="103" spans="1:13" ht="15" customHeight="1" x14ac:dyDescent="0.25">
      <c r="A103" s="32">
        <v>98</v>
      </c>
      <c r="B103" s="27" t="s">
        <v>104</v>
      </c>
      <c r="C103" s="27" t="s">
        <v>33</v>
      </c>
      <c r="D103" s="27" t="s">
        <v>93</v>
      </c>
      <c r="E103" s="27" t="s">
        <v>94</v>
      </c>
      <c r="F103" s="27" t="s">
        <v>15</v>
      </c>
      <c r="G103" s="27" t="s">
        <v>78</v>
      </c>
      <c r="H103" s="27" t="s">
        <v>87</v>
      </c>
      <c r="I103" s="27" t="s">
        <v>88</v>
      </c>
      <c r="J103" s="33">
        <v>253</v>
      </c>
      <c r="K103" s="33">
        <v>0</v>
      </c>
      <c r="L103" s="33">
        <v>0</v>
      </c>
      <c r="M103" s="34">
        <v>0</v>
      </c>
    </row>
    <row r="104" spans="1:13" s="11" customFormat="1" ht="15" customHeight="1" x14ac:dyDescent="0.25">
      <c r="A104" s="32">
        <v>99</v>
      </c>
      <c r="B104" s="35"/>
      <c r="C104" s="35"/>
      <c r="D104" s="35"/>
      <c r="E104" s="35"/>
      <c r="F104" s="35"/>
      <c r="G104" s="35"/>
      <c r="H104" s="35"/>
      <c r="I104" s="35" t="s">
        <v>114</v>
      </c>
      <c r="J104" s="36">
        <f>SUM(J83:J103)</f>
        <v>27676</v>
      </c>
      <c r="K104" s="36">
        <f>SUM(K83:K103)</f>
        <v>31241.130000000008</v>
      </c>
      <c r="L104" s="36">
        <f>SUM(L83:L103)</f>
        <v>31241.130000000008</v>
      </c>
      <c r="M104" s="37">
        <f t="shared" si="1"/>
        <v>100</v>
      </c>
    </row>
    <row r="105" spans="1:13" ht="15" customHeight="1" x14ac:dyDescent="0.25">
      <c r="A105" s="32">
        <v>100</v>
      </c>
      <c r="B105" s="27" t="s">
        <v>104</v>
      </c>
      <c r="C105" s="27" t="s">
        <v>33</v>
      </c>
      <c r="D105" s="27" t="s">
        <v>93</v>
      </c>
      <c r="E105" s="27" t="s">
        <v>94</v>
      </c>
      <c r="F105" s="27" t="s">
        <v>16</v>
      </c>
      <c r="G105" s="27" t="s">
        <v>34</v>
      </c>
      <c r="H105" s="27" t="s">
        <v>19</v>
      </c>
      <c r="I105" s="27" t="s">
        <v>35</v>
      </c>
      <c r="J105" s="33">
        <v>11219</v>
      </c>
      <c r="K105" s="33">
        <v>13064.94</v>
      </c>
      <c r="L105" s="33">
        <v>13064.94</v>
      </c>
      <c r="M105" s="34">
        <f t="shared" si="1"/>
        <v>100</v>
      </c>
    </row>
    <row r="106" spans="1:13" ht="15" customHeight="1" x14ac:dyDescent="0.25">
      <c r="A106" s="32">
        <v>101</v>
      </c>
      <c r="B106" s="27" t="s">
        <v>104</v>
      </c>
      <c r="C106" s="27" t="s">
        <v>33</v>
      </c>
      <c r="D106" s="27" t="s">
        <v>93</v>
      </c>
      <c r="E106" s="27" t="s">
        <v>94</v>
      </c>
      <c r="F106" s="27" t="s">
        <v>16</v>
      </c>
      <c r="G106" s="27" t="s">
        <v>43</v>
      </c>
      <c r="H106" s="27" t="s">
        <v>19</v>
      </c>
      <c r="I106" s="27" t="s">
        <v>44</v>
      </c>
      <c r="J106" s="33">
        <v>619</v>
      </c>
      <c r="K106" s="33">
        <v>368</v>
      </c>
      <c r="L106" s="33">
        <v>368</v>
      </c>
      <c r="M106" s="34">
        <f t="shared" si="1"/>
        <v>100</v>
      </c>
    </row>
    <row r="107" spans="1:13" ht="15" customHeight="1" x14ac:dyDescent="0.25">
      <c r="A107" s="32">
        <v>102</v>
      </c>
      <c r="B107" s="27" t="s">
        <v>104</v>
      </c>
      <c r="C107" s="27" t="s">
        <v>33</v>
      </c>
      <c r="D107" s="27" t="s">
        <v>93</v>
      </c>
      <c r="E107" s="27" t="s">
        <v>94</v>
      </c>
      <c r="F107" s="27" t="s">
        <v>16</v>
      </c>
      <c r="G107" s="27" t="s">
        <v>45</v>
      </c>
      <c r="H107" s="27" t="s">
        <v>19</v>
      </c>
      <c r="I107" s="27" t="s">
        <v>46</v>
      </c>
      <c r="J107" s="33">
        <v>692</v>
      </c>
      <c r="K107" s="33">
        <v>366.32</v>
      </c>
      <c r="L107" s="33">
        <v>366.32</v>
      </c>
      <c r="M107" s="34">
        <f t="shared" si="1"/>
        <v>100</v>
      </c>
    </row>
    <row r="108" spans="1:13" ht="15" customHeight="1" x14ac:dyDescent="0.25">
      <c r="A108" s="32">
        <v>103</v>
      </c>
      <c r="B108" s="27" t="s">
        <v>104</v>
      </c>
      <c r="C108" s="27" t="s">
        <v>33</v>
      </c>
      <c r="D108" s="27" t="s">
        <v>93</v>
      </c>
      <c r="E108" s="27" t="s">
        <v>94</v>
      </c>
      <c r="F108" s="27" t="s">
        <v>16</v>
      </c>
      <c r="G108" s="27" t="s">
        <v>47</v>
      </c>
      <c r="H108" s="27" t="s">
        <v>37</v>
      </c>
      <c r="I108" s="27" t="s">
        <v>48</v>
      </c>
      <c r="J108" s="33">
        <v>181</v>
      </c>
      <c r="K108" s="33">
        <v>176.73</v>
      </c>
      <c r="L108" s="33">
        <v>176.73</v>
      </c>
      <c r="M108" s="34">
        <f t="shared" si="1"/>
        <v>100</v>
      </c>
    </row>
    <row r="109" spans="1:13" ht="15" customHeight="1" x14ac:dyDescent="0.25">
      <c r="A109" s="32">
        <v>104</v>
      </c>
      <c r="B109" s="27" t="s">
        <v>104</v>
      </c>
      <c r="C109" s="27" t="s">
        <v>33</v>
      </c>
      <c r="D109" s="27" t="s">
        <v>93</v>
      </c>
      <c r="E109" s="27" t="s">
        <v>94</v>
      </c>
      <c r="F109" s="27" t="s">
        <v>16</v>
      </c>
      <c r="G109" s="27" t="s">
        <v>47</v>
      </c>
      <c r="H109" s="27" t="s">
        <v>39</v>
      </c>
      <c r="I109" s="27" t="s">
        <v>49</v>
      </c>
      <c r="J109" s="33">
        <v>1960</v>
      </c>
      <c r="K109" s="33">
        <v>1768.47</v>
      </c>
      <c r="L109" s="33">
        <v>1768.47</v>
      </c>
      <c r="M109" s="34">
        <f t="shared" si="1"/>
        <v>100</v>
      </c>
    </row>
    <row r="110" spans="1:13" ht="15" customHeight="1" x14ac:dyDescent="0.25">
      <c r="A110" s="32">
        <v>105</v>
      </c>
      <c r="B110" s="27" t="s">
        <v>104</v>
      </c>
      <c r="C110" s="27" t="s">
        <v>33</v>
      </c>
      <c r="D110" s="27" t="s">
        <v>93</v>
      </c>
      <c r="E110" s="27" t="s">
        <v>94</v>
      </c>
      <c r="F110" s="27" t="s">
        <v>16</v>
      </c>
      <c r="G110" s="27" t="s">
        <v>47</v>
      </c>
      <c r="H110" s="27" t="s">
        <v>21</v>
      </c>
      <c r="I110" s="27" t="s">
        <v>50</v>
      </c>
      <c r="J110" s="33">
        <v>103</v>
      </c>
      <c r="K110" s="33">
        <v>104.68</v>
      </c>
      <c r="L110" s="33">
        <v>104.68</v>
      </c>
      <c r="M110" s="34">
        <f t="shared" si="1"/>
        <v>100</v>
      </c>
    </row>
    <row r="111" spans="1:13" ht="15" customHeight="1" x14ac:dyDescent="0.25">
      <c r="A111" s="32">
        <v>106</v>
      </c>
      <c r="B111" s="27" t="s">
        <v>104</v>
      </c>
      <c r="C111" s="27" t="s">
        <v>33</v>
      </c>
      <c r="D111" s="27" t="s">
        <v>93</v>
      </c>
      <c r="E111" s="27" t="s">
        <v>94</v>
      </c>
      <c r="F111" s="27" t="s">
        <v>16</v>
      </c>
      <c r="G111" s="27" t="s">
        <v>47</v>
      </c>
      <c r="H111" s="27" t="s">
        <v>51</v>
      </c>
      <c r="I111" s="27" t="s">
        <v>52</v>
      </c>
      <c r="J111" s="33">
        <v>388</v>
      </c>
      <c r="K111" s="33">
        <v>315.37</v>
      </c>
      <c r="L111" s="33">
        <v>315.37</v>
      </c>
      <c r="M111" s="34">
        <f t="shared" si="1"/>
        <v>100</v>
      </c>
    </row>
    <row r="112" spans="1:13" ht="15" customHeight="1" x14ac:dyDescent="0.25">
      <c r="A112" s="32">
        <v>107</v>
      </c>
      <c r="B112" s="27" t="s">
        <v>104</v>
      </c>
      <c r="C112" s="27" t="s">
        <v>33</v>
      </c>
      <c r="D112" s="27" t="s">
        <v>93</v>
      </c>
      <c r="E112" s="27" t="s">
        <v>94</v>
      </c>
      <c r="F112" s="27" t="s">
        <v>16</v>
      </c>
      <c r="G112" s="27" t="s">
        <v>47</v>
      </c>
      <c r="H112" s="27" t="s">
        <v>53</v>
      </c>
      <c r="I112" s="27" t="s">
        <v>54</v>
      </c>
      <c r="J112" s="33">
        <v>130</v>
      </c>
      <c r="K112" s="33">
        <v>105.06</v>
      </c>
      <c r="L112" s="33">
        <v>105.06</v>
      </c>
      <c r="M112" s="34">
        <f t="shared" si="1"/>
        <v>100</v>
      </c>
    </row>
    <row r="113" spans="1:13" ht="15" customHeight="1" x14ac:dyDescent="0.25">
      <c r="A113" s="32">
        <v>108</v>
      </c>
      <c r="B113" s="27" t="s">
        <v>104</v>
      </c>
      <c r="C113" s="27" t="s">
        <v>33</v>
      </c>
      <c r="D113" s="27" t="s">
        <v>93</v>
      </c>
      <c r="E113" s="27" t="s">
        <v>94</v>
      </c>
      <c r="F113" s="27" t="s">
        <v>16</v>
      </c>
      <c r="G113" s="27" t="s">
        <v>47</v>
      </c>
      <c r="H113" s="27" t="s">
        <v>55</v>
      </c>
      <c r="I113" s="27" t="s">
        <v>56</v>
      </c>
      <c r="J113" s="33">
        <v>610</v>
      </c>
      <c r="K113" s="33">
        <v>589.02</v>
      </c>
      <c r="L113" s="33">
        <v>589.02</v>
      </c>
      <c r="M113" s="34">
        <f t="shared" si="1"/>
        <v>100</v>
      </c>
    </row>
    <row r="114" spans="1:13" ht="15" customHeight="1" x14ac:dyDescent="0.25">
      <c r="A114" s="32">
        <v>109</v>
      </c>
      <c r="B114" s="27" t="s">
        <v>104</v>
      </c>
      <c r="C114" s="27" t="s">
        <v>33</v>
      </c>
      <c r="D114" s="27" t="s">
        <v>93</v>
      </c>
      <c r="E114" s="27" t="s">
        <v>94</v>
      </c>
      <c r="F114" s="27" t="s">
        <v>16</v>
      </c>
      <c r="G114" s="27" t="s">
        <v>57</v>
      </c>
      <c r="H114" s="27" t="s">
        <v>37</v>
      </c>
      <c r="I114" s="27" t="s">
        <v>58</v>
      </c>
      <c r="J114" s="33">
        <v>1080</v>
      </c>
      <c r="K114" s="33">
        <v>532.95000000000005</v>
      </c>
      <c r="L114" s="33">
        <v>532.95000000000005</v>
      </c>
      <c r="M114" s="34">
        <f t="shared" si="1"/>
        <v>100</v>
      </c>
    </row>
    <row r="115" spans="1:13" ht="15" customHeight="1" x14ac:dyDescent="0.25">
      <c r="A115" s="32">
        <v>110</v>
      </c>
      <c r="B115" s="27" t="s">
        <v>104</v>
      </c>
      <c r="C115" s="27" t="s">
        <v>33</v>
      </c>
      <c r="D115" s="27" t="s">
        <v>93</v>
      </c>
      <c r="E115" s="27" t="s">
        <v>94</v>
      </c>
      <c r="F115" s="27" t="s">
        <v>16</v>
      </c>
      <c r="G115" s="27" t="s">
        <v>61</v>
      </c>
      <c r="H115" s="27" t="s">
        <v>64</v>
      </c>
      <c r="I115" s="27" t="s">
        <v>65</v>
      </c>
      <c r="J115" s="33">
        <v>360</v>
      </c>
      <c r="K115" s="33">
        <v>0</v>
      </c>
      <c r="L115" s="33">
        <v>0</v>
      </c>
      <c r="M115" s="34">
        <v>0</v>
      </c>
    </row>
    <row r="116" spans="1:13" ht="15" customHeight="1" x14ac:dyDescent="0.25">
      <c r="A116" s="32">
        <v>111</v>
      </c>
      <c r="B116" s="27" t="s">
        <v>104</v>
      </c>
      <c r="C116" s="27" t="s">
        <v>33</v>
      </c>
      <c r="D116" s="27" t="s">
        <v>93</v>
      </c>
      <c r="E116" s="27" t="s">
        <v>94</v>
      </c>
      <c r="F116" s="27" t="s">
        <v>16</v>
      </c>
      <c r="G116" s="27" t="s">
        <v>75</v>
      </c>
      <c r="H116" s="27" t="s">
        <v>51</v>
      </c>
      <c r="I116" s="27" t="s">
        <v>76</v>
      </c>
      <c r="J116" s="33">
        <v>216</v>
      </c>
      <c r="K116" s="33">
        <v>0</v>
      </c>
      <c r="L116" s="33">
        <v>0</v>
      </c>
      <c r="M116" s="34">
        <v>0</v>
      </c>
    </row>
    <row r="117" spans="1:13" ht="15" customHeight="1" x14ac:dyDescent="0.25">
      <c r="A117" s="32">
        <v>112</v>
      </c>
      <c r="B117" s="27" t="s">
        <v>104</v>
      </c>
      <c r="C117" s="27" t="s">
        <v>33</v>
      </c>
      <c r="D117" s="27" t="s">
        <v>93</v>
      </c>
      <c r="E117" s="27" t="s">
        <v>94</v>
      </c>
      <c r="F117" s="27" t="s">
        <v>16</v>
      </c>
      <c r="G117" s="27" t="s">
        <v>78</v>
      </c>
      <c r="H117" s="27" t="s">
        <v>51</v>
      </c>
      <c r="I117" s="27" t="s">
        <v>81</v>
      </c>
      <c r="J117" s="33">
        <v>130</v>
      </c>
      <c r="K117" s="33">
        <v>310</v>
      </c>
      <c r="L117" s="33">
        <v>310</v>
      </c>
      <c r="M117" s="34">
        <f t="shared" si="1"/>
        <v>100</v>
      </c>
    </row>
    <row r="118" spans="1:13" ht="15" customHeight="1" x14ac:dyDescent="0.25">
      <c r="A118" s="32">
        <v>113</v>
      </c>
      <c r="B118" s="27" t="s">
        <v>104</v>
      </c>
      <c r="C118" s="27" t="s">
        <v>33</v>
      </c>
      <c r="D118" s="27" t="s">
        <v>93</v>
      </c>
      <c r="E118" s="27" t="s">
        <v>94</v>
      </c>
      <c r="F118" s="27" t="s">
        <v>16</v>
      </c>
      <c r="G118" s="27" t="s">
        <v>78</v>
      </c>
      <c r="H118" s="27" t="s">
        <v>84</v>
      </c>
      <c r="I118" s="27" t="s">
        <v>85</v>
      </c>
      <c r="J118" s="33">
        <v>108</v>
      </c>
      <c r="K118" s="33">
        <v>0</v>
      </c>
      <c r="L118" s="33">
        <v>0</v>
      </c>
      <c r="M118" s="34">
        <v>0</v>
      </c>
    </row>
    <row r="119" spans="1:13" ht="15" customHeight="1" x14ac:dyDescent="0.25">
      <c r="A119" s="32">
        <v>114</v>
      </c>
      <c r="B119" s="27" t="s">
        <v>104</v>
      </c>
      <c r="C119" s="27" t="s">
        <v>33</v>
      </c>
      <c r="D119" s="27" t="s">
        <v>93</v>
      </c>
      <c r="E119" s="27" t="s">
        <v>94</v>
      </c>
      <c r="F119" s="27" t="s">
        <v>16</v>
      </c>
      <c r="G119" s="27" t="s">
        <v>78</v>
      </c>
      <c r="H119" s="27" t="s">
        <v>87</v>
      </c>
      <c r="I119" s="27" t="s">
        <v>88</v>
      </c>
      <c r="J119" s="33">
        <v>198</v>
      </c>
      <c r="K119" s="33">
        <v>0</v>
      </c>
      <c r="L119" s="33">
        <v>0</v>
      </c>
      <c r="M119" s="34">
        <v>0</v>
      </c>
    </row>
    <row r="120" spans="1:13" s="11" customFormat="1" ht="15" customHeight="1" x14ac:dyDescent="0.25">
      <c r="A120" s="32">
        <v>115</v>
      </c>
      <c r="B120" s="35"/>
      <c r="C120" s="35"/>
      <c r="D120" s="35"/>
      <c r="E120" s="35"/>
      <c r="F120" s="35"/>
      <c r="G120" s="35"/>
      <c r="H120" s="35"/>
      <c r="I120" s="35" t="s">
        <v>118</v>
      </c>
      <c r="J120" s="36">
        <f>SUM(J105:J119)</f>
        <v>17994</v>
      </c>
      <c r="K120" s="36">
        <f>SUM(K105:K119)</f>
        <v>17701.54</v>
      </c>
      <c r="L120" s="36">
        <f>SUM(L105:L119)</f>
        <v>17701.54</v>
      </c>
      <c r="M120" s="37">
        <f t="shared" si="1"/>
        <v>100</v>
      </c>
    </row>
    <row r="121" spans="1:13" ht="15" customHeight="1" x14ac:dyDescent="0.25">
      <c r="A121" s="32">
        <v>116</v>
      </c>
      <c r="B121" s="27" t="s">
        <v>104</v>
      </c>
      <c r="C121" s="27" t="s">
        <v>33</v>
      </c>
      <c r="D121" s="27" t="s">
        <v>93</v>
      </c>
      <c r="E121" s="27" t="s">
        <v>94</v>
      </c>
      <c r="F121" s="27" t="s">
        <v>17</v>
      </c>
      <c r="G121" s="27" t="s">
        <v>34</v>
      </c>
      <c r="H121" s="27" t="s">
        <v>19</v>
      </c>
      <c r="I121" s="27" t="s">
        <v>35</v>
      </c>
      <c r="J121" s="33">
        <v>5610</v>
      </c>
      <c r="K121" s="33">
        <v>9535.2000000000007</v>
      </c>
      <c r="L121" s="33">
        <v>9535.2000000000007</v>
      </c>
      <c r="M121" s="34">
        <f t="shared" si="1"/>
        <v>100</v>
      </c>
    </row>
    <row r="122" spans="1:13" ht="15" customHeight="1" x14ac:dyDescent="0.25">
      <c r="A122" s="32">
        <v>117</v>
      </c>
      <c r="B122" s="27" t="s">
        <v>104</v>
      </c>
      <c r="C122" s="27" t="s">
        <v>33</v>
      </c>
      <c r="D122" s="27" t="s">
        <v>93</v>
      </c>
      <c r="E122" s="27" t="s">
        <v>94</v>
      </c>
      <c r="F122" s="27" t="s">
        <v>17</v>
      </c>
      <c r="G122" s="27" t="s">
        <v>43</v>
      </c>
      <c r="H122" s="27" t="s">
        <v>19</v>
      </c>
      <c r="I122" s="27" t="s">
        <v>44</v>
      </c>
      <c r="J122" s="33">
        <v>311</v>
      </c>
      <c r="K122" s="33">
        <v>583.72</v>
      </c>
      <c r="L122" s="33">
        <v>583.72</v>
      </c>
      <c r="M122" s="34">
        <f t="shared" si="1"/>
        <v>100</v>
      </c>
    </row>
    <row r="123" spans="1:13" ht="15" customHeight="1" x14ac:dyDescent="0.25">
      <c r="A123" s="32">
        <v>118</v>
      </c>
      <c r="B123" s="27" t="s">
        <v>104</v>
      </c>
      <c r="C123" s="27" t="s">
        <v>33</v>
      </c>
      <c r="D123" s="27" t="s">
        <v>93</v>
      </c>
      <c r="E123" s="27" t="s">
        <v>94</v>
      </c>
      <c r="F123" s="27" t="s">
        <v>17</v>
      </c>
      <c r="G123" s="27" t="s">
        <v>45</v>
      </c>
      <c r="H123" s="27" t="s">
        <v>19</v>
      </c>
      <c r="I123" s="27" t="s">
        <v>46</v>
      </c>
      <c r="J123" s="33">
        <v>347</v>
      </c>
      <c r="K123" s="33">
        <v>445.37</v>
      </c>
      <c r="L123" s="33">
        <v>445.37</v>
      </c>
      <c r="M123" s="34">
        <f t="shared" si="1"/>
        <v>100</v>
      </c>
    </row>
    <row r="124" spans="1:13" ht="15" customHeight="1" x14ac:dyDescent="0.25">
      <c r="A124" s="32">
        <v>119</v>
      </c>
      <c r="B124" s="27" t="s">
        <v>104</v>
      </c>
      <c r="C124" s="27" t="s">
        <v>33</v>
      </c>
      <c r="D124" s="27" t="s">
        <v>93</v>
      </c>
      <c r="E124" s="27" t="s">
        <v>94</v>
      </c>
      <c r="F124" s="27" t="s">
        <v>17</v>
      </c>
      <c r="G124" s="27" t="s">
        <v>47</v>
      </c>
      <c r="H124" s="27" t="s">
        <v>37</v>
      </c>
      <c r="I124" s="27" t="s">
        <v>48</v>
      </c>
      <c r="J124" s="33">
        <v>92</v>
      </c>
      <c r="K124" s="33">
        <v>260.56</v>
      </c>
      <c r="L124" s="33">
        <v>260.56</v>
      </c>
      <c r="M124" s="34">
        <f t="shared" si="1"/>
        <v>100</v>
      </c>
    </row>
    <row r="125" spans="1:13" ht="15" customHeight="1" x14ac:dyDescent="0.25">
      <c r="A125" s="32">
        <v>120</v>
      </c>
      <c r="B125" s="27" t="s">
        <v>104</v>
      </c>
      <c r="C125" s="27" t="s">
        <v>33</v>
      </c>
      <c r="D125" s="27" t="s">
        <v>93</v>
      </c>
      <c r="E125" s="27" t="s">
        <v>94</v>
      </c>
      <c r="F125" s="27" t="s">
        <v>17</v>
      </c>
      <c r="G125" s="27" t="s">
        <v>47</v>
      </c>
      <c r="H125" s="27" t="s">
        <v>39</v>
      </c>
      <c r="I125" s="27" t="s">
        <v>49</v>
      </c>
      <c r="J125" s="33">
        <v>765</v>
      </c>
      <c r="K125" s="33">
        <v>2424.2800000000002</v>
      </c>
      <c r="L125" s="33">
        <v>2424.2800000000002</v>
      </c>
      <c r="M125" s="34">
        <f t="shared" si="1"/>
        <v>100</v>
      </c>
    </row>
    <row r="126" spans="1:13" ht="15" customHeight="1" x14ac:dyDescent="0.25">
      <c r="A126" s="32">
        <v>121</v>
      </c>
      <c r="B126" s="27" t="s">
        <v>104</v>
      </c>
      <c r="C126" s="27" t="s">
        <v>33</v>
      </c>
      <c r="D126" s="27" t="s">
        <v>93</v>
      </c>
      <c r="E126" s="27" t="s">
        <v>94</v>
      </c>
      <c r="F126" s="27" t="s">
        <v>17</v>
      </c>
      <c r="G126" s="27" t="s">
        <v>47</v>
      </c>
      <c r="H126" s="27" t="s">
        <v>21</v>
      </c>
      <c r="I126" s="27" t="s">
        <v>50</v>
      </c>
      <c r="J126" s="33">
        <v>53</v>
      </c>
      <c r="K126" s="33">
        <v>132.66</v>
      </c>
      <c r="L126" s="33">
        <v>132.66</v>
      </c>
      <c r="M126" s="34">
        <f t="shared" si="1"/>
        <v>100</v>
      </c>
    </row>
    <row r="127" spans="1:13" ht="15" customHeight="1" x14ac:dyDescent="0.25">
      <c r="A127" s="32">
        <v>122</v>
      </c>
      <c r="B127" s="27" t="s">
        <v>104</v>
      </c>
      <c r="C127" s="27" t="s">
        <v>33</v>
      </c>
      <c r="D127" s="27" t="s">
        <v>93</v>
      </c>
      <c r="E127" s="27" t="s">
        <v>94</v>
      </c>
      <c r="F127" s="27" t="s">
        <v>17</v>
      </c>
      <c r="G127" s="27" t="s">
        <v>47</v>
      </c>
      <c r="H127" s="27" t="s">
        <v>51</v>
      </c>
      <c r="I127" s="27" t="s">
        <v>52</v>
      </c>
      <c r="J127" s="33">
        <v>196</v>
      </c>
      <c r="K127" s="33">
        <v>430.45</v>
      </c>
      <c r="L127" s="33">
        <v>430.45</v>
      </c>
      <c r="M127" s="34">
        <f t="shared" si="1"/>
        <v>100</v>
      </c>
    </row>
    <row r="128" spans="1:13" ht="15" customHeight="1" x14ac:dyDescent="0.25">
      <c r="A128" s="32">
        <v>123</v>
      </c>
      <c r="B128" s="27" t="s">
        <v>104</v>
      </c>
      <c r="C128" s="27" t="s">
        <v>33</v>
      </c>
      <c r="D128" s="27" t="s">
        <v>93</v>
      </c>
      <c r="E128" s="27" t="s">
        <v>94</v>
      </c>
      <c r="F128" s="27" t="s">
        <v>17</v>
      </c>
      <c r="G128" s="27" t="s">
        <v>47</v>
      </c>
      <c r="H128" s="27" t="s">
        <v>53</v>
      </c>
      <c r="I128" s="27" t="s">
        <v>54</v>
      </c>
      <c r="J128" s="33">
        <v>65</v>
      </c>
      <c r="K128" s="33">
        <v>135.26</v>
      </c>
      <c r="L128" s="33">
        <v>135.26</v>
      </c>
      <c r="M128" s="34">
        <f t="shared" si="1"/>
        <v>100</v>
      </c>
    </row>
    <row r="129" spans="1:13" ht="15" customHeight="1" x14ac:dyDescent="0.25">
      <c r="A129" s="32">
        <v>124</v>
      </c>
      <c r="B129" s="27" t="s">
        <v>104</v>
      </c>
      <c r="C129" s="27" t="s">
        <v>33</v>
      </c>
      <c r="D129" s="27" t="s">
        <v>93</v>
      </c>
      <c r="E129" s="27" t="s">
        <v>94</v>
      </c>
      <c r="F129" s="27" t="s">
        <v>17</v>
      </c>
      <c r="G129" s="27" t="s">
        <v>47</v>
      </c>
      <c r="H129" s="27" t="s">
        <v>55</v>
      </c>
      <c r="I129" s="27" t="s">
        <v>56</v>
      </c>
      <c r="J129" s="33">
        <v>307</v>
      </c>
      <c r="K129" s="33">
        <v>819.99</v>
      </c>
      <c r="L129" s="33">
        <v>819.99</v>
      </c>
      <c r="M129" s="34">
        <f t="shared" si="1"/>
        <v>100</v>
      </c>
    </row>
    <row r="130" spans="1:13" ht="15" customHeight="1" x14ac:dyDescent="0.25">
      <c r="A130" s="32">
        <v>125</v>
      </c>
      <c r="B130" s="27" t="s">
        <v>104</v>
      </c>
      <c r="C130" s="27" t="s">
        <v>33</v>
      </c>
      <c r="D130" s="27" t="s">
        <v>93</v>
      </c>
      <c r="E130" s="27" t="s">
        <v>94</v>
      </c>
      <c r="F130" s="27" t="s">
        <v>17</v>
      </c>
      <c r="G130" s="27" t="s">
        <v>57</v>
      </c>
      <c r="H130" s="27" t="s">
        <v>37</v>
      </c>
      <c r="I130" s="27" t="s">
        <v>58</v>
      </c>
      <c r="J130" s="33">
        <v>540</v>
      </c>
      <c r="K130" s="33">
        <v>648</v>
      </c>
      <c r="L130" s="33">
        <v>648</v>
      </c>
      <c r="M130" s="34">
        <f t="shared" si="1"/>
        <v>100</v>
      </c>
    </row>
    <row r="131" spans="1:13" ht="15" customHeight="1" x14ac:dyDescent="0.25">
      <c r="A131" s="32">
        <v>126</v>
      </c>
      <c r="B131" s="27" t="s">
        <v>104</v>
      </c>
      <c r="C131" s="27" t="s">
        <v>33</v>
      </c>
      <c r="D131" s="27" t="s">
        <v>93</v>
      </c>
      <c r="E131" s="27" t="s">
        <v>94</v>
      </c>
      <c r="F131" s="27" t="s">
        <v>17</v>
      </c>
      <c r="G131" s="27" t="s">
        <v>61</v>
      </c>
      <c r="H131" s="27" t="s">
        <v>64</v>
      </c>
      <c r="I131" s="27" t="s">
        <v>65</v>
      </c>
      <c r="J131" s="33">
        <v>180</v>
      </c>
      <c r="K131" s="33">
        <v>0</v>
      </c>
      <c r="L131" s="33">
        <v>0</v>
      </c>
      <c r="M131" s="34">
        <v>0</v>
      </c>
    </row>
    <row r="132" spans="1:13" ht="15" customHeight="1" x14ac:dyDescent="0.25">
      <c r="A132" s="32">
        <v>127</v>
      </c>
      <c r="B132" s="27" t="s">
        <v>104</v>
      </c>
      <c r="C132" s="27" t="s">
        <v>33</v>
      </c>
      <c r="D132" s="27" t="s">
        <v>93</v>
      </c>
      <c r="E132" s="27" t="s">
        <v>94</v>
      </c>
      <c r="F132" s="27" t="s">
        <v>17</v>
      </c>
      <c r="G132" s="27" t="s">
        <v>75</v>
      </c>
      <c r="H132" s="27" t="s">
        <v>51</v>
      </c>
      <c r="I132" s="27" t="s">
        <v>76</v>
      </c>
      <c r="J132" s="33">
        <v>108</v>
      </c>
      <c r="K132" s="33">
        <v>295.05</v>
      </c>
      <c r="L132" s="33">
        <v>295.05</v>
      </c>
      <c r="M132" s="34">
        <f t="shared" si="1"/>
        <v>100</v>
      </c>
    </row>
    <row r="133" spans="1:13" ht="15" customHeight="1" x14ac:dyDescent="0.25">
      <c r="A133" s="32">
        <v>128</v>
      </c>
      <c r="B133" s="27" t="s">
        <v>104</v>
      </c>
      <c r="C133" s="27" t="s">
        <v>33</v>
      </c>
      <c r="D133" s="27" t="s">
        <v>93</v>
      </c>
      <c r="E133" s="27" t="s">
        <v>94</v>
      </c>
      <c r="F133" s="27" t="s">
        <v>17</v>
      </c>
      <c r="G133" s="27" t="s">
        <v>78</v>
      </c>
      <c r="H133" s="27" t="s">
        <v>51</v>
      </c>
      <c r="I133" s="27" t="s">
        <v>81</v>
      </c>
      <c r="J133" s="33">
        <v>65</v>
      </c>
      <c r="K133" s="33">
        <v>81</v>
      </c>
      <c r="L133" s="33">
        <v>81</v>
      </c>
      <c r="M133" s="34">
        <f t="shared" si="1"/>
        <v>100</v>
      </c>
    </row>
    <row r="134" spans="1:13" ht="15" customHeight="1" x14ac:dyDescent="0.25">
      <c r="A134" s="32">
        <v>129</v>
      </c>
      <c r="B134" s="27" t="s">
        <v>104</v>
      </c>
      <c r="C134" s="27" t="s">
        <v>33</v>
      </c>
      <c r="D134" s="27" t="s">
        <v>93</v>
      </c>
      <c r="E134" s="27" t="s">
        <v>94</v>
      </c>
      <c r="F134" s="27" t="s">
        <v>17</v>
      </c>
      <c r="G134" s="27" t="s">
        <v>78</v>
      </c>
      <c r="H134" s="27" t="s">
        <v>84</v>
      </c>
      <c r="I134" s="27" t="s">
        <v>85</v>
      </c>
      <c r="J134" s="33">
        <v>54</v>
      </c>
      <c r="K134" s="33">
        <v>0</v>
      </c>
      <c r="L134" s="33">
        <v>0</v>
      </c>
      <c r="M134" s="34">
        <v>0</v>
      </c>
    </row>
    <row r="135" spans="1:13" ht="15" customHeight="1" x14ac:dyDescent="0.25">
      <c r="A135" s="32">
        <v>130</v>
      </c>
      <c r="B135" s="27" t="s">
        <v>104</v>
      </c>
      <c r="C135" s="27" t="s">
        <v>33</v>
      </c>
      <c r="D135" s="27" t="s">
        <v>93</v>
      </c>
      <c r="E135" s="27" t="s">
        <v>94</v>
      </c>
      <c r="F135" s="27" t="s">
        <v>17</v>
      </c>
      <c r="G135" s="27" t="s">
        <v>78</v>
      </c>
      <c r="H135" s="27" t="s">
        <v>87</v>
      </c>
      <c r="I135" s="27" t="s">
        <v>88</v>
      </c>
      <c r="J135" s="33">
        <v>99</v>
      </c>
      <c r="K135" s="33">
        <v>0</v>
      </c>
      <c r="L135" s="33">
        <v>0</v>
      </c>
      <c r="M135" s="34">
        <v>0</v>
      </c>
    </row>
    <row r="136" spans="1:13" s="11" customFormat="1" ht="15" customHeight="1" x14ac:dyDescent="0.25">
      <c r="A136" s="32">
        <v>131</v>
      </c>
      <c r="B136" s="35"/>
      <c r="C136" s="35"/>
      <c r="D136" s="35"/>
      <c r="E136" s="35"/>
      <c r="F136" s="35"/>
      <c r="G136" s="35"/>
      <c r="H136" s="35"/>
      <c r="I136" s="35" t="s">
        <v>117</v>
      </c>
      <c r="J136" s="36">
        <f>SUM(J121:J135)</f>
        <v>8792</v>
      </c>
      <c r="K136" s="36">
        <f>SUM(K121:K135)</f>
        <v>15791.54</v>
      </c>
      <c r="L136" s="36">
        <f>SUM(L121:L135)</f>
        <v>15791.54</v>
      </c>
      <c r="M136" s="37">
        <f t="shared" ref="M136:M163" si="2">L136/K136*100</f>
        <v>100</v>
      </c>
    </row>
    <row r="137" spans="1:13" ht="15" customHeight="1" x14ac:dyDescent="0.25">
      <c r="A137" s="32">
        <v>132</v>
      </c>
      <c r="B137" s="27" t="s">
        <v>104</v>
      </c>
      <c r="C137" s="27" t="s">
        <v>33</v>
      </c>
      <c r="D137" s="27" t="s">
        <v>93</v>
      </c>
      <c r="E137" s="27" t="s">
        <v>94</v>
      </c>
      <c r="F137" s="27" t="s">
        <v>106</v>
      </c>
      <c r="G137" s="27" t="s">
        <v>34</v>
      </c>
      <c r="H137" s="27" t="s">
        <v>19</v>
      </c>
      <c r="I137" s="27" t="s">
        <v>35</v>
      </c>
      <c r="J137" s="33">
        <v>18552</v>
      </c>
      <c r="K137" s="33">
        <v>15975.31</v>
      </c>
      <c r="L137" s="33">
        <v>15975.31</v>
      </c>
      <c r="M137" s="34">
        <f t="shared" si="2"/>
        <v>100</v>
      </c>
    </row>
    <row r="138" spans="1:13" ht="15" customHeight="1" x14ac:dyDescent="0.25">
      <c r="A138" s="32">
        <v>133</v>
      </c>
      <c r="B138" s="27" t="s">
        <v>104</v>
      </c>
      <c r="C138" s="27" t="s">
        <v>33</v>
      </c>
      <c r="D138" s="27" t="s">
        <v>93</v>
      </c>
      <c r="E138" s="27" t="s">
        <v>94</v>
      </c>
      <c r="F138" s="27" t="s">
        <v>106</v>
      </c>
      <c r="G138" s="27" t="s">
        <v>36</v>
      </c>
      <c r="H138" s="27" t="s">
        <v>37</v>
      </c>
      <c r="I138" s="27" t="s">
        <v>38</v>
      </c>
      <c r="J138" s="33">
        <v>642</v>
      </c>
      <c r="K138" s="33">
        <v>1453.85</v>
      </c>
      <c r="L138" s="33">
        <v>1453.85</v>
      </c>
      <c r="M138" s="34">
        <f t="shared" si="2"/>
        <v>100</v>
      </c>
    </row>
    <row r="139" spans="1:13" ht="15" customHeight="1" x14ac:dyDescent="0.25">
      <c r="A139" s="32">
        <v>134</v>
      </c>
      <c r="B139" s="27" t="s">
        <v>104</v>
      </c>
      <c r="C139" s="27" t="s">
        <v>33</v>
      </c>
      <c r="D139" s="27" t="s">
        <v>93</v>
      </c>
      <c r="E139" s="27" t="s">
        <v>94</v>
      </c>
      <c r="F139" s="27" t="s">
        <v>106</v>
      </c>
      <c r="G139" s="27" t="s">
        <v>41</v>
      </c>
      <c r="H139" s="27" t="s">
        <v>19</v>
      </c>
      <c r="I139" s="27" t="s">
        <v>42</v>
      </c>
      <c r="J139" s="33">
        <v>0</v>
      </c>
      <c r="K139" s="33">
        <v>1240</v>
      </c>
      <c r="L139" s="33">
        <v>1240</v>
      </c>
      <c r="M139" s="34">
        <f t="shared" si="2"/>
        <v>100</v>
      </c>
    </row>
    <row r="140" spans="1:13" ht="15" customHeight="1" x14ac:dyDescent="0.25">
      <c r="A140" s="32">
        <v>135</v>
      </c>
      <c r="B140" s="27" t="s">
        <v>104</v>
      </c>
      <c r="C140" s="27" t="s">
        <v>33</v>
      </c>
      <c r="D140" s="27" t="s">
        <v>93</v>
      </c>
      <c r="E140" s="27" t="s">
        <v>94</v>
      </c>
      <c r="F140" s="27" t="s">
        <v>106</v>
      </c>
      <c r="G140" s="27" t="s">
        <v>45</v>
      </c>
      <c r="H140" s="27" t="s">
        <v>19</v>
      </c>
      <c r="I140" s="27" t="s">
        <v>46</v>
      </c>
      <c r="J140" s="33">
        <v>1919</v>
      </c>
      <c r="K140" s="33">
        <v>1768.53</v>
      </c>
      <c r="L140" s="33">
        <v>1768.53</v>
      </c>
      <c r="M140" s="34">
        <f t="shared" si="2"/>
        <v>100</v>
      </c>
    </row>
    <row r="141" spans="1:13" ht="15" customHeight="1" x14ac:dyDescent="0.25">
      <c r="A141" s="32">
        <v>136</v>
      </c>
      <c r="B141" s="27" t="s">
        <v>104</v>
      </c>
      <c r="C141" s="27" t="s">
        <v>33</v>
      </c>
      <c r="D141" s="27" t="s">
        <v>93</v>
      </c>
      <c r="E141" s="27" t="s">
        <v>94</v>
      </c>
      <c r="F141" s="27" t="s">
        <v>106</v>
      </c>
      <c r="G141" s="27" t="s">
        <v>47</v>
      </c>
      <c r="H141" s="27" t="s">
        <v>37</v>
      </c>
      <c r="I141" s="27" t="s">
        <v>48</v>
      </c>
      <c r="J141" s="33">
        <v>269</v>
      </c>
      <c r="K141" s="33">
        <v>260.56</v>
      </c>
      <c r="L141" s="33">
        <v>260.56</v>
      </c>
      <c r="M141" s="34">
        <f t="shared" si="2"/>
        <v>100</v>
      </c>
    </row>
    <row r="142" spans="1:13" ht="15" customHeight="1" x14ac:dyDescent="0.25">
      <c r="A142" s="32">
        <v>137</v>
      </c>
      <c r="B142" s="27" t="s">
        <v>104</v>
      </c>
      <c r="C142" s="27" t="s">
        <v>33</v>
      </c>
      <c r="D142" s="27" t="s">
        <v>93</v>
      </c>
      <c r="E142" s="27" t="s">
        <v>94</v>
      </c>
      <c r="F142" s="27" t="s">
        <v>106</v>
      </c>
      <c r="G142" s="27" t="s">
        <v>47</v>
      </c>
      <c r="H142" s="27" t="s">
        <v>39</v>
      </c>
      <c r="I142" s="27" t="s">
        <v>49</v>
      </c>
      <c r="J142" s="33">
        <v>2687</v>
      </c>
      <c r="K142" s="33">
        <v>2605.5100000000002</v>
      </c>
      <c r="L142" s="33">
        <v>2605.5100000000002</v>
      </c>
      <c r="M142" s="34">
        <f t="shared" si="2"/>
        <v>100</v>
      </c>
    </row>
    <row r="143" spans="1:13" ht="15" customHeight="1" x14ac:dyDescent="0.25">
      <c r="A143" s="32">
        <v>138</v>
      </c>
      <c r="B143" s="27" t="s">
        <v>104</v>
      </c>
      <c r="C143" s="27" t="s">
        <v>33</v>
      </c>
      <c r="D143" s="27" t="s">
        <v>93</v>
      </c>
      <c r="E143" s="27" t="s">
        <v>94</v>
      </c>
      <c r="F143" s="27" t="s">
        <v>106</v>
      </c>
      <c r="G143" s="27" t="s">
        <v>47</v>
      </c>
      <c r="H143" s="27" t="s">
        <v>21</v>
      </c>
      <c r="I143" s="27" t="s">
        <v>50</v>
      </c>
      <c r="J143" s="33">
        <v>154</v>
      </c>
      <c r="K143" s="33">
        <v>148.83000000000001</v>
      </c>
      <c r="L143" s="33">
        <v>148.83000000000001</v>
      </c>
      <c r="M143" s="34">
        <f t="shared" si="2"/>
        <v>100</v>
      </c>
    </row>
    <row r="144" spans="1:13" ht="15" customHeight="1" x14ac:dyDescent="0.25">
      <c r="A144" s="32">
        <v>139</v>
      </c>
      <c r="B144" s="27" t="s">
        <v>104</v>
      </c>
      <c r="C144" s="27" t="s">
        <v>33</v>
      </c>
      <c r="D144" s="27" t="s">
        <v>93</v>
      </c>
      <c r="E144" s="27" t="s">
        <v>94</v>
      </c>
      <c r="F144" s="27" t="s">
        <v>106</v>
      </c>
      <c r="G144" s="27" t="s">
        <v>47</v>
      </c>
      <c r="H144" s="27" t="s">
        <v>51</v>
      </c>
      <c r="I144" s="27" t="s">
        <v>52</v>
      </c>
      <c r="J144" s="33">
        <v>576</v>
      </c>
      <c r="K144" s="33">
        <v>558.46</v>
      </c>
      <c r="L144" s="33">
        <v>558.46</v>
      </c>
      <c r="M144" s="34">
        <f t="shared" si="2"/>
        <v>100</v>
      </c>
    </row>
    <row r="145" spans="1:13" ht="15" customHeight="1" x14ac:dyDescent="0.25">
      <c r="A145" s="32">
        <v>140</v>
      </c>
      <c r="B145" s="27" t="s">
        <v>104</v>
      </c>
      <c r="C145" s="27" t="s">
        <v>33</v>
      </c>
      <c r="D145" s="27" t="s">
        <v>93</v>
      </c>
      <c r="E145" s="27" t="s">
        <v>94</v>
      </c>
      <c r="F145" s="27" t="s">
        <v>106</v>
      </c>
      <c r="G145" s="27" t="s">
        <v>47</v>
      </c>
      <c r="H145" s="27" t="s">
        <v>53</v>
      </c>
      <c r="I145" s="27" t="s">
        <v>54</v>
      </c>
      <c r="J145" s="33">
        <v>192</v>
      </c>
      <c r="K145" s="33">
        <v>186.1</v>
      </c>
      <c r="L145" s="33">
        <v>186.1</v>
      </c>
      <c r="M145" s="34">
        <f t="shared" si="2"/>
        <v>100</v>
      </c>
    </row>
    <row r="146" spans="1:13" ht="15" customHeight="1" x14ac:dyDescent="0.25">
      <c r="A146" s="32">
        <v>141</v>
      </c>
      <c r="B146" s="27" t="s">
        <v>104</v>
      </c>
      <c r="C146" s="27" t="s">
        <v>33</v>
      </c>
      <c r="D146" s="27" t="s">
        <v>93</v>
      </c>
      <c r="E146" s="27" t="s">
        <v>94</v>
      </c>
      <c r="F146" s="27" t="s">
        <v>106</v>
      </c>
      <c r="G146" s="27" t="s">
        <v>47</v>
      </c>
      <c r="H146" s="27" t="s">
        <v>55</v>
      </c>
      <c r="I146" s="27" t="s">
        <v>56</v>
      </c>
      <c r="J146" s="33">
        <v>902</v>
      </c>
      <c r="K146" s="33">
        <v>884.1</v>
      </c>
      <c r="L146" s="33">
        <v>884.1</v>
      </c>
      <c r="M146" s="34">
        <f t="shared" si="2"/>
        <v>100</v>
      </c>
    </row>
    <row r="147" spans="1:13" ht="15" customHeight="1" x14ac:dyDescent="0.25">
      <c r="A147" s="32">
        <v>142</v>
      </c>
      <c r="B147" s="27" t="s">
        <v>104</v>
      </c>
      <c r="C147" s="27" t="s">
        <v>33</v>
      </c>
      <c r="D147" s="27" t="s">
        <v>93</v>
      </c>
      <c r="E147" s="27" t="s">
        <v>94</v>
      </c>
      <c r="F147" s="27" t="s">
        <v>106</v>
      </c>
      <c r="G147" s="27" t="s">
        <v>57</v>
      </c>
      <c r="H147" s="27" t="s">
        <v>37</v>
      </c>
      <c r="I147" s="27" t="s">
        <v>58</v>
      </c>
      <c r="J147" s="33">
        <v>0</v>
      </c>
      <c r="K147" s="33">
        <v>22.44</v>
      </c>
      <c r="L147" s="33">
        <v>22.44</v>
      </c>
      <c r="M147" s="34">
        <f t="shared" si="2"/>
        <v>100</v>
      </c>
    </row>
    <row r="148" spans="1:13" ht="15" customHeight="1" x14ac:dyDescent="0.25">
      <c r="A148" s="32">
        <v>143</v>
      </c>
      <c r="B148" s="27" t="s">
        <v>104</v>
      </c>
      <c r="C148" s="27" t="s">
        <v>33</v>
      </c>
      <c r="D148" s="27" t="s">
        <v>93</v>
      </c>
      <c r="E148" s="27" t="s">
        <v>94</v>
      </c>
      <c r="F148" s="27" t="s">
        <v>106</v>
      </c>
      <c r="G148" s="27" t="s">
        <v>61</v>
      </c>
      <c r="H148" s="27" t="s">
        <v>66</v>
      </c>
      <c r="I148" s="27" t="s">
        <v>67</v>
      </c>
      <c r="J148" s="33">
        <v>1500</v>
      </c>
      <c r="K148" s="33">
        <v>0</v>
      </c>
      <c r="L148" s="33">
        <v>0</v>
      </c>
      <c r="M148" s="34">
        <v>0</v>
      </c>
    </row>
    <row r="149" spans="1:13" s="11" customFormat="1" ht="15" customHeight="1" x14ac:dyDescent="0.25">
      <c r="A149" s="32">
        <v>144</v>
      </c>
      <c r="B149" s="35"/>
      <c r="C149" s="35"/>
      <c r="D149" s="35"/>
      <c r="E149" s="35"/>
      <c r="F149" s="35"/>
      <c r="G149" s="35"/>
      <c r="H149" s="35"/>
      <c r="I149" s="35" t="s">
        <v>116</v>
      </c>
      <c r="J149" s="36">
        <f>SUM(J137:J148)</f>
        <v>27393</v>
      </c>
      <c r="K149" s="36">
        <f>SUM(K137:K148)</f>
        <v>25103.69</v>
      </c>
      <c r="L149" s="36">
        <f>SUM(L137:L148)</f>
        <v>25103.69</v>
      </c>
      <c r="M149" s="37">
        <f t="shared" si="2"/>
        <v>100</v>
      </c>
    </row>
    <row r="150" spans="1:13" ht="15" customHeight="1" x14ac:dyDescent="0.25">
      <c r="A150" s="32">
        <v>145</v>
      </c>
      <c r="B150" s="27" t="s">
        <v>107</v>
      </c>
      <c r="C150" s="27" t="s">
        <v>33</v>
      </c>
      <c r="D150" s="27" t="s">
        <v>15</v>
      </c>
      <c r="E150" s="27" t="s">
        <v>16</v>
      </c>
      <c r="F150" s="27" t="s">
        <v>15</v>
      </c>
      <c r="G150" s="27" t="s">
        <v>34</v>
      </c>
      <c r="H150" s="27" t="s">
        <v>19</v>
      </c>
      <c r="I150" s="27" t="s">
        <v>35</v>
      </c>
      <c r="J150" s="33">
        <v>0</v>
      </c>
      <c r="K150" s="33">
        <v>14853.4</v>
      </c>
      <c r="L150" s="33">
        <v>14853.4</v>
      </c>
      <c r="M150" s="34">
        <f t="shared" si="2"/>
        <v>100</v>
      </c>
    </row>
    <row r="151" spans="1:13" ht="15" customHeight="1" x14ac:dyDescent="0.25">
      <c r="A151" s="32">
        <v>146</v>
      </c>
      <c r="B151" s="27" t="s">
        <v>107</v>
      </c>
      <c r="C151" s="27" t="s">
        <v>33</v>
      </c>
      <c r="D151" s="27" t="s">
        <v>15</v>
      </c>
      <c r="E151" s="27" t="s">
        <v>16</v>
      </c>
      <c r="F151" s="27" t="s">
        <v>15</v>
      </c>
      <c r="G151" s="27" t="s">
        <v>43</v>
      </c>
      <c r="H151" s="27" t="s">
        <v>19</v>
      </c>
      <c r="I151" s="27" t="s">
        <v>44</v>
      </c>
      <c r="J151" s="33">
        <v>0</v>
      </c>
      <c r="K151" s="33">
        <v>901.7</v>
      </c>
      <c r="L151" s="33">
        <v>901.7</v>
      </c>
      <c r="M151" s="34">
        <f t="shared" si="2"/>
        <v>100</v>
      </c>
    </row>
    <row r="152" spans="1:13" ht="15" customHeight="1" x14ac:dyDescent="0.25">
      <c r="A152" s="32">
        <v>147</v>
      </c>
      <c r="B152" s="27" t="s">
        <v>107</v>
      </c>
      <c r="C152" s="27" t="s">
        <v>33</v>
      </c>
      <c r="D152" s="27" t="s">
        <v>15</v>
      </c>
      <c r="E152" s="27" t="s">
        <v>16</v>
      </c>
      <c r="F152" s="27" t="s">
        <v>15</v>
      </c>
      <c r="G152" s="27" t="s">
        <v>45</v>
      </c>
      <c r="H152" s="27" t="s">
        <v>19</v>
      </c>
      <c r="I152" s="27" t="s">
        <v>46</v>
      </c>
      <c r="J152" s="33">
        <v>0</v>
      </c>
      <c r="K152" s="33">
        <v>264.8</v>
      </c>
      <c r="L152" s="33">
        <v>264.8</v>
      </c>
      <c r="M152" s="34">
        <f t="shared" si="2"/>
        <v>100</v>
      </c>
    </row>
    <row r="153" spans="1:13" ht="15" customHeight="1" x14ac:dyDescent="0.25">
      <c r="A153" s="32">
        <v>148</v>
      </c>
      <c r="B153" s="27" t="s">
        <v>107</v>
      </c>
      <c r="C153" s="27" t="s">
        <v>33</v>
      </c>
      <c r="D153" s="27" t="s">
        <v>15</v>
      </c>
      <c r="E153" s="27" t="s">
        <v>16</v>
      </c>
      <c r="F153" s="27" t="s">
        <v>15</v>
      </c>
      <c r="G153" s="27" t="s">
        <v>47</v>
      </c>
      <c r="H153" s="27" t="s">
        <v>37</v>
      </c>
      <c r="I153" s="27" t="s">
        <v>48</v>
      </c>
      <c r="J153" s="33">
        <v>0</v>
      </c>
      <c r="K153" s="33">
        <v>137.22999999999999</v>
      </c>
      <c r="L153" s="33">
        <v>137.22999999999999</v>
      </c>
      <c r="M153" s="34">
        <f t="shared" si="2"/>
        <v>100</v>
      </c>
    </row>
    <row r="154" spans="1:13" ht="15" customHeight="1" x14ac:dyDescent="0.25">
      <c r="A154" s="32">
        <v>149</v>
      </c>
      <c r="B154" s="27" t="s">
        <v>107</v>
      </c>
      <c r="C154" s="27" t="s">
        <v>33</v>
      </c>
      <c r="D154" s="27" t="s">
        <v>15</v>
      </c>
      <c r="E154" s="27" t="s">
        <v>16</v>
      </c>
      <c r="F154" s="27" t="s">
        <v>15</v>
      </c>
      <c r="G154" s="27" t="s">
        <v>47</v>
      </c>
      <c r="H154" s="27" t="s">
        <v>39</v>
      </c>
      <c r="I154" s="27" t="s">
        <v>49</v>
      </c>
      <c r="J154" s="33">
        <v>0</v>
      </c>
      <c r="K154" s="33">
        <v>1238.96</v>
      </c>
      <c r="L154" s="33">
        <v>1238.96</v>
      </c>
      <c r="M154" s="34">
        <f t="shared" si="2"/>
        <v>100</v>
      </c>
    </row>
    <row r="155" spans="1:13" ht="15" customHeight="1" x14ac:dyDescent="0.25">
      <c r="A155" s="32">
        <v>150</v>
      </c>
      <c r="B155" s="27" t="s">
        <v>107</v>
      </c>
      <c r="C155" s="27" t="s">
        <v>33</v>
      </c>
      <c r="D155" s="27" t="s">
        <v>15</v>
      </c>
      <c r="E155" s="27" t="s">
        <v>16</v>
      </c>
      <c r="F155" s="27" t="s">
        <v>15</v>
      </c>
      <c r="G155" s="27" t="s">
        <v>47</v>
      </c>
      <c r="H155" s="27" t="s">
        <v>21</v>
      </c>
      <c r="I155" s="27" t="s">
        <v>50</v>
      </c>
      <c r="J155" s="33">
        <v>0</v>
      </c>
      <c r="K155" s="33">
        <v>81.14</v>
      </c>
      <c r="L155" s="33">
        <v>81.14</v>
      </c>
      <c r="M155" s="34">
        <f t="shared" si="2"/>
        <v>100</v>
      </c>
    </row>
    <row r="156" spans="1:13" ht="15" customHeight="1" x14ac:dyDescent="0.25">
      <c r="A156" s="32">
        <v>151</v>
      </c>
      <c r="B156" s="27" t="s">
        <v>107</v>
      </c>
      <c r="C156" s="27" t="s">
        <v>33</v>
      </c>
      <c r="D156" s="27" t="s">
        <v>15</v>
      </c>
      <c r="E156" s="27" t="s">
        <v>16</v>
      </c>
      <c r="F156" s="27" t="s">
        <v>15</v>
      </c>
      <c r="G156" s="27" t="s">
        <v>47</v>
      </c>
      <c r="H156" s="27" t="s">
        <v>51</v>
      </c>
      <c r="I156" s="27" t="s">
        <v>52</v>
      </c>
      <c r="J156" s="33">
        <v>0</v>
      </c>
      <c r="K156" s="33">
        <v>265.48</v>
      </c>
      <c r="L156" s="33">
        <v>265.48</v>
      </c>
      <c r="M156" s="34">
        <f t="shared" si="2"/>
        <v>100</v>
      </c>
    </row>
    <row r="157" spans="1:13" ht="15" customHeight="1" x14ac:dyDescent="0.25">
      <c r="A157" s="32">
        <v>152</v>
      </c>
      <c r="B157" s="27" t="s">
        <v>107</v>
      </c>
      <c r="C157" s="27" t="s">
        <v>33</v>
      </c>
      <c r="D157" s="27" t="s">
        <v>15</v>
      </c>
      <c r="E157" s="27" t="s">
        <v>16</v>
      </c>
      <c r="F157" s="27" t="s">
        <v>15</v>
      </c>
      <c r="G157" s="27" t="s">
        <v>47</v>
      </c>
      <c r="H157" s="27" t="s">
        <v>53</v>
      </c>
      <c r="I157" s="27" t="s">
        <v>54</v>
      </c>
      <c r="J157" s="33">
        <v>0</v>
      </c>
      <c r="K157" s="33">
        <v>96.56</v>
      </c>
      <c r="L157" s="33">
        <v>96.56</v>
      </c>
      <c r="M157" s="34">
        <f t="shared" si="2"/>
        <v>100</v>
      </c>
    </row>
    <row r="158" spans="1:13" ht="15" customHeight="1" x14ac:dyDescent="0.25">
      <c r="A158" s="32">
        <v>153</v>
      </c>
      <c r="B158" s="27" t="s">
        <v>107</v>
      </c>
      <c r="C158" s="27" t="s">
        <v>33</v>
      </c>
      <c r="D158" s="27" t="s">
        <v>15</v>
      </c>
      <c r="E158" s="27" t="s">
        <v>16</v>
      </c>
      <c r="F158" s="27" t="s">
        <v>15</v>
      </c>
      <c r="G158" s="27" t="s">
        <v>47</v>
      </c>
      <c r="H158" s="27" t="s">
        <v>55</v>
      </c>
      <c r="I158" s="27" t="s">
        <v>56</v>
      </c>
      <c r="J158" s="33">
        <v>0</v>
      </c>
      <c r="K158" s="33">
        <v>460.81</v>
      </c>
      <c r="L158" s="33">
        <v>460.81</v>
      </c>
      <c r="M158" s="34">
        <f t="shared" si="2"/>
        <v>100</v>
      </c>
    </row>
    <row r="159" spans="1:13" ht="15" customHeight="1" x14ac:dyDescent="0.25">
      <c r="A159" s="32">
        <v>154</v>
      </c>
      <c r="B159" s="27" t="s">
        <v>107</v>
      </c>
      <c r="C159" s="27" t="s">
        <v>33</v>
      </c>
      <c r="D159" s="27" t="s">
        <v>15</v>
      </c>
      <c r="E159" s="27" t="s">
        <v>16</v>
      </c>
      <c r="F159" s="27" t="s">
        <v>15</v>
      </c>
      <c r="G159" s="27" t="s">
        <v>78</v>
      </c>
      <c r="H159" s="27" t="s">
        <v>51</v>
      </c>
      <c r="I159" s="27" t="s">
        <v>81</v>
      </c>
      <c r="J159" s="33">
        <v>0</v>
      </c>
      <c r="K159" s="33">
        <v>4079.92</v>
      </c>
      <c r="L159" s="33">
        <v>4079.92</v>
      </c>
      <c r="M159" s="34">
        <f t="shared" si="2"/>
        <v>100</v>
      </c>
    </row>
    <row r="160" spans="1:13" ht="15" customHeight="1" x14ac:dyDescent="0.25">
      <c r="A160" s="32">
        <v>155</v>
      </c>
      <c r="B160" s="27"/>
      <c r="C160" s="27"/>
      <c r="D160" s="27"/>
      <c r="E160" s="27"/>
      <c r="F160" s="27"/>
      <c r="G160" s="27"/>
      <c r="H160" s="27"/>
      <c r="I160" s="35" t="s">
        <v>115</v>
      </c>
      <c r="J160" s="36">
        <f>SUM(J150:J159)</f>
        <v>0</v>
      </c>
      <c r="K160" s="36">
        <f>SUM(K150:K159)</f>
        <v>22380</v>
      </c>
      <c r="L160" s="36">
        <f>SUM(L150:L159)</f>
        <v>22380</v>
      </c>
      <c r="M160" s="37">
        <f t="shared" si="2"/>
        <v>100</v>
      </c>
    </row>
    <row r="161" spans="1:16" ht="15" customHeight="1" x14ac:dyDescent="0.25">
      <c r="A161" s="32">
        <v>156</v>
      </c>
      <c r="B161" s="27" t="s">
        <v>20</v>
      </c>
      <c r="C161" s="27" t="s">
        <v>33</v>
      </c>
      <c r="D161" s="27" t="s">
        <v>93</v>
      </c>
      <c r="E161" s="27" t="s">
        <v>94</v>
      </c>
      <c r="F161" s="27" t="s">
        <v>15</v>
      </c>
      <c r="G161" s="27" t="s">
        <v>61</v>
      </c>
      <c r="H161" s="27" t="s">
        <v>95</v>
      </c>
      <c r="I161" s="27" t="s">
        <v>96</v>
      </c>
      <c r="J161" s="33">
        <v>0</v>
      </c>
      <c r="K161" s="33">
        <v>17331.43</v>
      </c>
      <c r="L161" s="33">
        <v>17331.43</v>
      </c>
      <c r="M161" s="34">
        <f t="shared" si="2"/>
        <v>100</v>
      </c>
    </row>
    <row r="162" spans="1:16" ht="15" customHeight="1" x14ac:dyDescent="0.25">
      <c r="A162" s="32">
        <v>157</v>
      </c>
      <c r="B162" s="27"/>
      <c r="C162" s="27"/>
      <c r="D162" s="27"/>
      <c r="E162" s="27"/>
      <c r="F162" s="27"/>
      <c r="G162" s="27"/>
      <c r="H162" s="27"/>
      <c r="I162" s="35" t="s">
        <v>114</v>
      </c>
      <c r="J162" s="36">
        <f>SUM(J161)</f>
        <v>0</v>
      </c>
      <c r="K162" s="36">
        <f>SUM(K161)</f>
        <v>17331.43</v>
      </c>
      <c r="L162" s="36">
        <f>SUM(L161)</f>
        <v>17331.43</v>
      </c>
      <c r="M162" s="37">
        <f t="shared" si="2"/>
        <v>100</v>
      </c>
    </row>
    <row r="163" spans="1:16" ht="15" customHeight="1" x14ac:dyDescent="0.25">
      <c r="A163" s="38" t="s">
        <v>130</v>
      </c>
      <c r="B163" s="39"/>
      <c r="C163" s="39"/>
      <c r="D163" s="39"/>
      <c r="E163" s="39"/>
      <c r="F163" s="39"/>
      <c r="G163" s="39"/>
      <c r="H163" s="39"/>
      <c r="I163" s="39"/>
      <c r="J163" s="36">
        <v>519131</v>
      </c>
      <c r="K163" s="36">
        <v>662059.24</v>
      </c>
      <c r="L163" s="36">
        <v>662059.24</v>
      </c>
      <c r="M163" s="37">
        <f t="shared" si="2"/>
        <v>100</v>
      </c>
    </row>
    <row r="164" spans="1:16" ht="15" customHeight="1" x14ac:dyDescent="0.25">
      <c r="J164" s="29"/>
      <c r="K164" s="29"/>
      <c r="L164" s="29"/>
    </row>
    <row r="166" spans="1:16" ht="15" customHeight="1" x14ac:dyDescent="0.25">
      <c r="A166" s="16" t="s">
        <v>132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6" ht="22.5" customHeight="1" x14ac:dyDescent="0.25">
      <c r="A167" s="40" t="s">
        <v>128</v>
      </c>
      <c r="B167" s="40" t="s">
        <v>4</v>
      </c>
      <c r="C167" s="40"/>
      <c r="D167" s="42"/>
      <c r="E167" s="42"/>
      <c r="F167" s="43"/>
      <c r="G167" s="40" t="s">
        <v>5</v>
      </c>
      <c r="H167" s="42"/>
      <c r="I167" s="43"/>
      <c r="J167" s="40" t="s">
        <v>6</v>
      </c>
      <c r="K167" s="40" t="s">
        <v>7</v>
      </c>
      <c r="L167" s="44" t="s">
        <v>8</v>
      </c>
      <c r="M167" s="45"/>
    </row>
    <row r="168" spans="1:16" ht="20.25" customHeight="1" x14ac:dyDescent="0.25">
      <c r="A168" s="41"/>
      <c r="B168" s="41"/>
      <c r="C168" s="46" t="s">
        <v>23</v>
      </c>
      <c r="D168" s="46" t="s">
        <v>24</v>
      </c>
      <c r="E168" s="46" t="s">
        <v>25</v>
      </c>
      <c r="F168" s="46" t="s">
        <v>26</v>
      </c>
      <c r="G168" s="46" t="s">
        <v>9</v>
      </c>
      <c r="H168" s="46" t="s">
        <v>10</v>
      </c>
      <c r="I168" s="46" t="s">
        <v>0</v>
      </c>
      <c r="J168" s="41"/>
      <c r="K168" s="41"/>
      <c r="L168" s="47" t="s">
        <v>124</v>
      </c>
      <c r="M168" s="48" t="s">
        <v>109</v>
      </c>
      <c r="P168" s="49"/>
    </row>
    <row r="169" spans="1:16" s="10" customFormat="1" ht="14.25" customHeight="1" x14ac:dyDescent="0.2">
      <c r="A169" s="31">
        <v>1</v>
      </c>
      <c r="B169" s="31" t="s">
        <v>20</v>
      </c>
      <c r="C169" s="31"/>
      <c r="D169" s="31"/>
      <c r="E169" s="31"/>
      <c r="F169" s="31"/>
      <c r="G169" s="31">
        <v>223</v>
      </c>
      <c r="H169" s="31">
        <v>3</v>
      </c>
      <c r="I169" s="31" t="s">
        <v>129</v>
      </c>
      <c r="J169" s="34">
        <v>0</v>
      </c>
      <c r="K169" s="34">
        <v>0</v>
      </c>
      <c r="L169" s="34">
        <v>16698</v>
      </c>
      <c r="M169" s="34">
        <v>0</v>
      </c>
    </row>
    <row r="170" spans="1:16" s="11" customFormat="1" ht="12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50" t="s">
        <v>131</v>
      </c>
      <c r="J170" s="51">
        <v>0</v>
      </c>
      <c r="K170" s="51">
        <v>0</v>
      </c>
      <c r="L170" s="51">
        <v>16698</v>
      </c>
      <c r="M170" s="51">
        <v>0</v>
      </c>
    </row>
    <row r="173" spans="1:16" x14ac:dyDescent="0.25">
      <c r="A173" s="16" t="s">
        <v>135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16" x14ac:dyDescent="0.25">
      <c r="A174" s="40" t="s">
        <v>128</v>
      </c>
      <c r="B174" s="40" t="s">
        <v>4</v>
      </c>
      <c r="C174" s="40"/>
      <c r="D174" s="42"/>
      <c r="E174" s="42"/>
      <c r="F174" s="43"/>
      <c r="G174" s="40" t="s">
        <v>5</v>
      </c>
      <c r="H174" s="42"/>
      <c r="I174" s="43"/>
      <c r="J174" s="40" t="s">
        <v>6</v>
      </c>
      <c r="K174" s="40" t="s">
        <v>7</v>
      </c>
      <c r="L174" s="44" t="s">
        <v>8</v>
      </c>
      <c r="M174" s="45"/>
    </row>
    <row r="175" spans="1:16" ht="27" customHeight="1" x14ac:dyDescent="0.25">
      <c r="A175" s="41"/>
      <c r="B175" s="41"/>
      <c r="C175" s="46" t="s">
        <v>23</v>
      </c>
      <c r="D175" s="46" t="s">
        <v>24</v>
      </c>
      <c r="E175" s="46" t="s">
        <v>25</v>
      </c>
      <c r="F175" s="46" t="s">
        <v>26</v>
      </c>
      <c r="G175" s="46" t="s">
        <v>9</v>
      </c>
      <c r="H175" s="46" t="s">
        <v>10</v>
      </c>
      <c r="I175" s="46" t="s">
        <v>0</v>
      </c>
      <c r="J175" s="41"/>
      <c r="K175" s="41"/>
      <c r="L175" s="47" t="s">
        <v>124</v>
      </c>
      <c r="M175" s="48" t="s">
        <v>109</v>
      </c>
    </row>
    <row r="176" spans="1:16" x14ac:dyDescent="0.25">
      <c r="A176" s="31"/>
      <c r="B176" s="31">
        <v>111</v>
      </c>
      <c r="C176" s="31"/>
      <c r="D176" s="31"/>
      <c r="E176" s="31"/>
      <c r="F176" s="31"/>
      <c r="G176" s="31">
        <v>453</v>
      </c>
      <c r="H176" s="31"/>
      <c r="I176" s="31" t="s">
        <v>133</v>
      </c>
      <c r="J176" s="31">
        <v>0</v>
      </c>
      <c r="K176" s="31">
        <v>1025.06</v>
      </c>
      <c r="L176" s="31">
        <v>1025.6600000000001</v>
      </c>
      <c r="M176" s="31">
        <f>L176/K176*100</f>
        <v>100.05853315903461</v>
      </c>
    </row>
    <row r="177" spans="1:13" x14ac:dyDescent="0.25">
      <c r="A177" s="31"/>
      <c r="B177" s="31" t="s">
        <v>103</v>
      </c>
      <c r="C177" s="31"/>
      <c r="D177" s="31"/>
      <c r="E177" s="31"/>
      <c r="F177" s="31"/>
      <c r="G177" s="31">
        <v>453</v>
      </c>
      <c r="H177" s="31"/>
      <c r="I177" s="31" t="s">
        <v>133</v>
      </c>
      <c r="J177" s="31">
        <v>0</v>
      </c>
      <c r="K177" s="31">
        <v>13657</v>
      </c>
      <c r="L177" s="31">
        <v>13657</v>
      </c>
      <c r="M177" s="31">
        <f t="shared" ref="M177:M180" si="3">L177/K177*100</f>
        <v>100</v>
      </c>
    </row>
    <row r="178" spans="1:13" x14ac:dyDescent="0.25">
      <c r="A178" s="31"/>
      <c r="B178" s="31" t="s">
        <v>20</v>
      </c>
      <c r="C178" s="31"/>
      <c r="D178" s="31"/>
      <c r="E178" s="31"/>
      <c r="F178" s="31"/>
      <c r="G178" s="31">
        <v>453</v>
      </c>
      <c r="H178" s="31"/>
      <c r="I178" s="31" t="s">
        <v>133</v>
      </c>
      <c r="J178" s="31">
        <v>0</v>
      </c>
      <c r="K178" s="31">
        <v>48.01</v>
      </c>
      <c r="L178" s="31">
        <v>48.01</v>
      </c>
      <c r="M178" s="31">
        <f t="shared" si="3"/>
        <v>100</v>
      </c>
    </row>
    <row r="179" spans="1:13" x14ac:dyDescent="0.25">
      <c r="A179" s="31"/>
      <c r="B179" s="31" t="s">
        <v>108</v>
      </c>
      <c r="C179" s="31"/>
      <c r="D179" s="31"/>
      <c r="E179" s="31"/>
      <c r="F179" s="31"/>
      <c r="G179" s="31">
        <v>453</v>
      </c>
      <c r="H179" s="31"/>
      <c r="I179" s="31" t="s">
        <v>133</v>
      </c>
      <c r="J179" s="31">
        <v>0</v>
      </c>
      <c r="K179" s="31">
        <v>1439.81</v>
      </c>
      <c r="L179" s="31">
        <v>1439.81</v>
      </c>
      <c r="M179" s="31">
        <f t="shared" si="3"/>
        <v>100</v>
      </c>
    </row>
    <row r="180" spans="1:13" s="11" customFormat="1" x14ac:dyDescent="0.25">
      <c r="A180" s="50"/>
      <c r="B180" s="50"/>
      <c r="C180" s="50"/>
      <c r="D180" s="50"/>
      <c r="E180" s="50"/>
      <c r="F180" s="50"/>
      <c r="G180" s="50"/>
      <c r="H180" s="50"/>
      <c r="I180" s="50" t="s">
        <v>134</v>
      </c>
      <c r="J180" s="50">
        <f>SUM(J176:J179)</f>
        <v>0</v>
      </c>
      <c r="K180" s="50">
        <f>SUM(K176:K179)</f>
        <v>16169.88</v>
      </c>
      <c r="L180" s="50">
        <f>SUM(L176:L179)</f>
        <v>16170.48</v>
      </c>
      <c r="M180" s="50">
        <f t="shared" si="3"/>
        <v>100.00371060267609</v>
      </c>
    </row>
  </sheetData>
  <mergeCells count="26">
    <mergeCell ref="A173:M173"/>
    <mergeCell ref="A174:A175"/>
    <mergeCell ref="B174:B175"/>
    <mergeCell ref="C174:F174"/>
    <mergeCell ref="G174:I174"/>
    <mergeCell ref="J174:J175"/>
    <mergeCell ref="K174:K175"/>
    <mergeCell ref="L174:M174"/>
    <mergeCell ref="A166:M166"/>
    <mergeCell ref="C167:F167"/>
    <mergeCell ref="G167:I167"/>
    <mergeCell ref="J167:J168"/>
    <mergeCell ref="K167:K168"/>
    <mergeCell ref="L167:M167"/>
    <mergeCell ref="A1:M1"/>
    <mergeCell ref="A167:A168"/>
    <mergeCell ref="B167:B168"/>
    <mergeCell ref="A163:I163"/>
    <mergeCell ref="A3:A4"/>
    <mergeCell ref="B3:B4"/>
    <mergeCell ref="C3:F3"/>
    <mergeCell ref="G3:I3"/>
    <mergeCell ref="J3:J4"/>
    <mergeCell ref="K3:K4"/>
    <mergeCell ref="L3:M3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Atribúty FIN 1-12</vt:lpstr>
      <vt:lpstr>ZŠ plnenie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KRŠŇÁK Peter</cp:lastModifiedBy>
  <cp:lastPrinted>2020-05-20T09:42:27Z</cp:lastPrinted>
  <dcterms:created xsi:type="dcterms:W3CDTF">2020-05-13T09:55:12Z</dcterms:created>
  <dcterms:modified xsi:type="dcterms:W3CDTF">2020-05-20T10:03:06Z</dcterms:modified>
</cp:coreProperties>
</file>