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hľad zmien rozpočtu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<sst xmlns="http://schemas.openxmlformats.org/spreadsheetml/2006/main" count="48" uniqueCount="41">
  <si>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Bežné príjmy obce</t>
  </si>
  <si>
    <t>Bežné výdavky obce</t>
  </si>
  <si>
    <t>Školská jedáleň a Školský KD</t>
  </si>
  <si>
    <t>Kapitálové príjmy</t>
  </si>
  <si>
    <t>Kapitálové výdavky</t>
  </si>
  <si>
    <t xml:space="preserve">rozdiel </t>
  </si>
  <si>
    <t>Spolu BP</t>
  </si>
  <si>
    <t>Spolu BV</t>
  </si>
  <si>
    <t>Spolu KP</t>
  </si>
  <si>
    <t>Spolu KV</t>
  </si>
  <si>
    <t>Finančné operácie príjmy</t>
  </si>
  <si>
    <t>Finančné operácie výdavky</t>
  </si>
  <si>
    <t>Spolu FOP</t>
  </si>
  <si>
    <t>Spolu FOV</t>
  </si>
  <si>
    <t>rozdiel</t>
  </si>
  <si>
    <t>rozdiel bežný</t>
  </si>
  <si>
    <t>rozdiel kapitálový</t>
  </si>
  <si>
    <t>rozdiel FO</t>
  </si>
  <si>
    <t>rozdiel/prebytok</t>
  </si>
  <si>
    <t>Bežné výdavky RO ZŠ</t>
  </si>
  <si>
    <t>Bežné príjmy RO ZŠ</t>
  </si>
  <si>
    <t>BV + KV +FO</t>
  </si>
  <si>
    <t>Rozpočet</t>
  </si>
  <si>
    <t>BP+KP+FO</t>
  </si>
  <si>
    <t>prebytok/schodok po vylúčení Finančných operácií</t>
  </si>
  <si>
    <t>BP+KP</t>
  </si>
  <si>
    <t xml:space="preserve">BV + KV </t>
  </si>
  <si>
    <t xml:space="preserve">celkový prebytok/schodok </t>
  </si>
  <si>
    <t>prebytok/schodok - bežný rozpočet</t>
  </si>
  <si>
    <t>prebytok/schodok  - kapitálový rozpočet</t>
  </si>
  <si>
    <t xml:space="preserve">prebytok/schodok - finančné operácie </t>
  </si>
  <si>
    <t xml:space="preserve">Bežné príjmy </t>
  </si>
  <si>
    <t>Bežné výdavky</t>
  </si>
  <si>
    <t>Finančné operácie - príjmy</t>
  </si>
  <si>
    <t>Finančné operácie - výdavky</t>
  </si>
  <si>
    <t>očakávaná skutočnosť</t>
  </si>
  <si>
    <t>prebytok/schodok</t>
  </si>
  <si>
    <t xml:space="preserve">Obec Kamenín - Rekapitulácia k rozpočtu </t>
  </si>
  <si>
    <t>a návrh rozpočtu obce na rok 2023 - 2025</t>
  </si>
  <si>
    <t>Očakávaná skutočnosť k 31.12.2022</t>
  </si>
  <si>
    <t>Kamenín, 20.11.2022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</si>
</sst>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C60" sqref="C60:D60"/>
    </sheetView>
  </sheetViews>
  <sheetFormatPr defaultColWidth="9.140625" defaultRowHeight="15"/>
  <cols>
    <col min="1" max="1" width="31.421875" style="0" customWidth="1"/>
    <col min="2" max="2" width="16.8515625" style="0" customWidth="1"/>
    <col min="3" max="3" width="12.140625" style="0" customWidth="1"/>
    <col min="4" max="4" width="12.421875" style="0" customWidth="1"/>
    <col min="5" max="5" width="13.421875" style="0" customWidth="1"/>
    <col min="6" max="6" width="13.00390625" style="3" customWidth="1"/>
    <col min="8" max="8" width="18.00390625" style="0" customWidth="1"/>
    <col min="10" max="10" width="11.421875" style="0" bestFit="1" customWidth="1"/>
  </cols>
  <sheetData>
    <row r="1" ht="15">
      <c r="A1" t="s">
        <v>37</v>
      </c>
    </row>
    <row r="2" spans="1:6" ht="23.25">
      <c r="A2" s="49" t="s">
        <v>39</v>
      </c>
      <c r="B2" s="49"/>
      <c r="C2" s="49"/>
      <c r="D2" s="49"/>
      <c r="E2" s="49"/>
      <c r="F2" s="48"/>
    </row>
    <row r="3" spans="1:8" ht="18.75">
      <c r="A3" s="49" t="s">
        <v>38</v>
      </c>
      <c r="B3" s="49"/>
      <c r="C3" s="49"/>
      <c r="D3" s="49"/>
      <c r="E3" s="49"/>
      <c r="F3" s="10"/>
      <c r="G3" s="8"/>
      <c r="H3" s="8"/>
    </row>
    <row r="4" spans="1:8" ht="15">
      <c r="A4" s="8"/>
      <c r="B4" s="8"/>
      <c r="C4" s="8"/>
      <c r="D4" s="2"/>
      <c r="E4" s="2"/>
      <c r="F4" s="10"/>
      <c r="G4" s="8"/>
      <c r="H4" s="8"/>
    </row>
    <row r="5" spans="2:5" ht="15">
      <c r="B5" s="47" t="s">
        <v>35</v>
      </c>
      <c r="C5" s="50" t="s">
        <v>22</v>
      </c>
      <c r="D5" s="51"/>
      <c r="E5" s="52"/>
    </row>
    <row r="6" spans="2:12" ht="15" customHeight="1">
      <c r="B6" s="53">
        <v>44926</v>
      </c>
      <c r="C6" s="44">
        <v>2023</v>
      </c>
      <c r="D6" s="45">
        <v>2024</v>
      </c>
      <c r="E6" s="46">
        <v>2025</v>
      </c>
      <c r="F6" s="11"/>
      <c r="G6" s="3"/>
      <c r="H6" s="3"/>
      <c r="I6" s="3"/>
      <c r="J6" s="3"/>
      <c r="K6" s="3"/>
      <c r="L6" s="3"/>
    </row>
    <row r="7" spans="1:12" ht="12.75" customHeight="1">
      <c r="A7" s="37" t="s">
        <v>0</v>
      </c>
      <c r="B7" s="20">
        <v>1286487.09</v>
      </c>
      <c r="C7" s="20">
        <v>1185085</v>
      </c>
      <c r="D7" s="20">
        <v>1185085</v>
      </c>
      <c r="E7" s="20">
        <v>1185085</v>
      </c>
      <c r="F7" s="9"/>
      <c r="G7" s="3"/>
      <c r="H7" s="1"/>
      <c r="I7" s="3"/>
      <c r="J7" s="3"/>
      <c r="K7" s="3"/>
      <c r="L7" s="3"/>
    </row>
    <row r="8" spans="1:12" ht="12.75" customHeight="1">
      <c r="A8" s="37" t="s">
        <v>20</v>
      </c>
      <c r="B8" s="25">
        <v>0</v>
      </c>
      <c r="C8" s="20">
        <v>0</v>
      </c>
      <c r="D8" s="21">
        <v>0</v>
      </c>
      <c r="E8" s="20">
        <v>0</v>
      </c>
      <c r="F8" s="9"/>
      <c r="G8" s="3"/>
      <c r="H8" s="1"/>
      <c r="I8" s="3"/>
      <c r="J8" s="3"/>
      <c r="K8" s="3"/>
      <c r="L8" s="3"/>
    </row>
    <row r="9" spans="1:12" ht="12.75" customHeight="1">
      <c r="A9" s="38" t="s">
        <v>6</v>
      </c>
      <c r="B9" s="23">
        <f>B7+B8</f>
        <v>1286487.09</v>
      </c>
      <c r="C9" s="31">
        <f>C7+C8</f>
        <v>1185085</v>
      </c>
      <c r="D9" s="31">
        <f>D7+D8</f>
        <v>1185085</v>
      </c>
      <c r="E9" s="31">
        <f>E7+E8</f>
        <v>1185085</v>
      </c>
      <c r="F9" s="12"/>
      <c r="G9" s="3"/>
      <c r="H9" s="1"/>
      <c r="I9" s="3"/>
      <c r="J9" s="3"/>
      <c r="K9" s="3"/>
      <c r="L9" s="3"/>
    </row>
    <row r="10" spans="1:12" ht="12.75" customHeight="1">
      <c r="A10" s="37" t="s">
        <v>1</v>
      </c>
      <c r="B10" s="20">
        <v>607694.97</v>
      </c>
      <c r="C10" s="20">
        <v>526263</v>
      </c>
      <c r="D10" s="21">
        <v>521263</v>
      </c>
      <c r="E10" s="20">
        <v>521263</v>
      </c>
      <c r="F10" s="9"/>
      <c r="G10" s="3"/>
      <c r="H10" s="1"/>
      <c r="I10" s="3"/>
      <c r="J10" s="3"/>
      <c r="K10" s="3"/>
      <c r="L10" s="3"/>
    </row>
    <row r="11" spans="1:12" ht="12.75" customHeight="1">
      <c r="A11" s="37" t="s">
        <v>19</v>
      </c>
      <c r="B11" s="25">
        <v>510500</v>
      </c>
      <c r="C11" s="20">
        <v>515100</v>
      </c>
      <c r="D11" s="21">
        <v>515100</v>
      </c>
      <c r="E11" s="20">
        <v>515100</v>
      </c>
      <c r="F11" s="9"/>
      <c r="G11" s="3"/>
      <c r="H11" s="1"/>
      <c r="I11" s="3"/>
      <c r="J11" s="3"/>
      <c r="K11" s="3"/>
      <c r="L11" s="3"/>
    </row>
    <row r="12" spans="1:12" ht="12.75" customHeight="1">
      <c r="A12" s="37" t="s">
        <v>2</v>
      </c>
      <c r="B12" s="25">
        <v>76861</v>
      </c>
      <c r="C12" s="25">
        <v>83185</v>
      </c>
      <c r="D12" s="26">
        <v>83185</v>
      </c>
      <c r="E12" s="25">
        <v>83185</v>
      </c>
      <c r="F12" s="13"/>
      <c r="G12" s="4"/>
      <c r="H12" s="1"/>
      <c r="I12" s="4"/>
      <c r="J12" s="3"/>
      <c r="K12" s="3"/>
      <c r="L12" s="3"/>
    </row>
    <row r="13" spans="1:12" ht="12.75" customHeight="1">
      <c r="A13" s="38" t="s">
        <v>7</v>
      </c>
      <c r="B13" s="31">
        <f>B10+B11+B12</f>
        <v>1195055.97</v>
      </c>
      <c r="C13" s="23">
        <f>SUM(C10:C12)</f>
        <v>1124548</v>
      </c>
      <c r="D13" s="24">
        <f>SUM(D10:D12)</f>
        <v>1119548</v>
      </c>
      <c r="E13" s="23">
        <f>SUM(E10:E12)</f>
        <v>1119548</v>
      </c>
      <c r="F13" s="12"/>
      <c r="G13" s="3"/>
      <c r="H13" s="1"/>
      <c r="I13" s="3"/>
      <c r="J13" s="3"/>
      <c r="K13" s="3"/>
      <c r="L13" s="3"/>
    </row>
    <row r="14" spans="1:12" ht="12.75" customHeight="1">
      <c r="A14" s="39" t="s">
        <v>5</v>
      </c>
      <c r="B14" s="27">
        <f>B9-B13</f>
        <v>91431.12000000011</v>
      </c>
      <c r="C14" s="27">
        <f>C9-C13</f>
        <v>60537</v>
      </c>
      <c r="D14" s="27">
        <f>D9-D13</f>
        <v>65537</v>
      </c>
      <c r="E14" s="27">
        <f>E9-E13</f>
        <v>65537</v>
      </c>
      <c r="F14" s="5"/>
      <c r="G14" s="3"/>
      <c r="H14" s="5"/>
      <c r="I14" s="3"/>
      <c r="J14" s="3"/>
      <c r="K14" s="3"/>
      <c r="L14" s="3"/>
    </row>
    <row r="15" spans="1:12" ht="12.75" customHeight="1">
      <c r="A15" s="37" t="s">
        <v>3</v>
      </c>
      <c r="B15" s="28">
        <v>107472.57</v>
      </c>
      <c r="C15" s="28">
        <v>222472</v>
      </c>
      <c r="D15" s="28">
        <v>0</v>
      </c>
      <c r="E15" s="28">
        <v>0</v>
      </c>
      <c r="F15" s="9"/>
      <c r="G15" s="3"/>
      <c r="H15" s="1"/>
      <c r="I15" s="3"/>
      <c r="J15" s="3"/>
      <c r="K15" s="3"/>
      <c r="L15" s="3"/>
    </row>
    <row r="16" spans="1:12" ht="12.75" customHeight="1">
      <c r="A16" s="38" t="s">
        <v>8</v>
      </c>
      <c r="B16" s="23">
        <f>B15</f>
        <v>107472.57</v>
      </c>
      <c r="C16" s="23">
        <f>SUM(C15)</f>
        <v>222472</v>
      </c>
      <c r="D16" s="24">
        <f>SUM(D15)</f>
        <v>0</v>
      </c>
      <c r="E16" s="23">
        <f>SUM(E15)</f>
        <v>0</v>
      </c>
      <c r="F16" s="12"/>
      <c r="G16" s="3"/>
      <c r="H16" s="1"/>
      <c r="I16" s="3"/>
      <c r="J16" s="3"/>
      <c r="K16" s="3"/>
      <c r="L16" s="3"/>
    </row>
    <row r="17" spans="1:12" ht="12.75" customHeight="1">
      <c r="A17" s="37" t="s">
        <v>4</v>
      </c>
      <c r="B17" s="19">
        <v>482979.62</v>
      </c>
      <c r="C17" s="29">
        <v>68500</v>
      </c>
      <c r="D17" s="30">
        <v>0</v>
      </c>
      <c r="E17" s="29">
        <v>0</v>
      </c>
      <c r="F17" s="14"/>
      <c r="G17" s="6"/>
      <c r="H17" s="1"/>
      <c r="I17" s="6"/>
      <c r="J17" s="6"/>
      <c r="K17" s="6"/>
      <c r="L17" s="7"/>
    </row>
    <row r="18" spans="1:12" ht="12.75" customHeight="1">
      <c r="A18" s="38" t="s">
        <v>9</v>
      </c>
      <c r="B18" s="22">
        <f>B17</f>
        <v>482979.62</v>
      </c>
      <c r="C18" s="31">
        <f>SUM(C17)</f>
        <v>68500</v>
      </c>
      <c r="D18" s="32">
        <f>SUM(D17)</f>
        <v>0</v>
      </c>
      <c r="E18" s="31">
        <f>SUM(E17)</f>
        <v>0</v>
      </c>
      <c r="F18" s="15"/>
      <c r="G18" s="3"/>
      <c r="H18" s="1"/>
      <c r="I18" s="3"/>
      <c r="J18" s="3"/>
      <c r="K18" s="7"/>
      <c r="L18" s="7"/>
    </row>
    <row r="19" spans="1:12" ht="12.75" customHeight="1">
      <c r="A19" s="39" t="s">
        <v>5</v>
      </c>
      <c r="B19" s="27">
        <f>B16-B18</f>
        <v>-375507.05</v>
      </c>
      <c r="C19" s="27">
        <f>C16-C18</f>
        <v>153972</v>
      </c>
      <c r="D19" s="27">
        <f>D16-D18</f>
        <v>0</v>
      </c>
      <c r="E19" s="27">
        <f>E16-E18</f>
        <v>0</v>
      </c>
      <c r="F19" s="13"/>
      <c r="G19" s="7"/>
      <c r="H19" s="5"/>
      <c r="I19" s="7"/>
      <c r="J19" s="7"/>
      <c r="K19" s="7"/>
      <c r="L19" s="7"/>
    </row>
    <row r="20" spans="1:12" ht="12.75" customHeight="1">
      <c r="A20" s="37" t="s">
        <v>10</v>
      </c>
      <c r="B20" s="20">
        <v>188920</v>
      </c>
      <c r="C20" s="29">
        <v>0</v>
      </c>
      <c r="D20" s="30">
        <v>0</v>
      </c>
      <c r="E20" s="29">
        <v>0</v>
      </c>
      <c r="F20" s="16"/>
      <c r="G20" s="7"/>
      <c r="H20" s="1"/>
      <c r="I20" s="7"/>
      <c r="J20" s="7"/>
      <c r="K20" s="7"/>
      <c r="L20" s="7"/>
    </row>
    <row r="21" spans="1:12" ht="12.75" customHeight="1">
      <c r="A21" s="38" t="s">
        <v>12</v>
      </c>
      <c r="B21" s="23">
        <f>B20</f>
        <v>188920</v>
      </c>
      <c r="C21" s="23">
        <f>C20</f>
        <v>0</v>
      </c>
      <c r="D21" s="23">
        <f>D20</f>
        <v>0</v>
      </c>
      <c r="E21" s="23">
        <f>E20</f>
        <v>0</v>
      </c>
      <c r="F21" s="15"/>
      <c r="G21" s="7"/>
      <c r="H21" s="1"/>
      <c r="I21" s="7"/>
      <c r="J21" s="7"/>
      <c r="K21" s="7"/>
      <c r="L21" s="7"/>
    </row>
    <row r="22" spans="1:12" ht="12.75" customHeight="1">
      <c r="A22" s="37" t="s">
        <v>11</v>
      </c>
      <c r="B22" s="25">
        <v>32430</v>
      </c>
      <c r="C22" s="25">
        <v>2600</v>
      </c>
      <c r="D22" s="26">
        <v>1800</v>
      </c>
      <c r="E22" s="25">
        <v>1800</v>
      </c>
      <c r="F22" s="17"/>
      <c r="G22" s="7"/>
      <c r="H22" s="1"/>
      <c r="I22" s="7"/>
      <c r="J22" s="7"/>
      <c r="K22" s="7"/>
      <c r="L22" s="7"/>
    </row>
    <row r="23" spans="1:12" ht="12.75" customHeight="1">
      <c r="A23" s="38" t="s">
        <v>13</v>
      </c>
      <c r="B23" s="31">
        <f>B22</f>
        <v>32430</v>
      </c>
      <c r="C23" s="31">
        <f>SUM(C22)</f>
        <v>2600</v>
      </c>
      <c r="D23" s="32">
        <f>SUM(D22)</f>
        <v>1800</v>
      </c>
      <c r="E23" s="31">
        <f>SUM(E22)</f>
        <v>1800</v>
      </c>
      <c r="F23" s="15"/>
      <c r="G23" s="3"/>
      <c r="H23" s="1"/>
      <c r="I23" s="3"/>
      <c r="J23" s="3"/>
      <c r="K23" s="3"/>
      <c r="L23" s="3"/>
    </row>
    <row r="24" spans="1:12" ht="12.75" customHeight="1">
      <c r="A24" s="40" t="s">
        <v>14</v>
      </c>
      <c r="B24" s="36">
        <f>B21-B23</f>
        <v>156490</v>
      </c>
      <c r="C24" s="36">
        <f>C21-C23</f>
        <v>-2600</v>
      </c>
      <c r="D24" s="36">
        <f>D21-D23</f>
        <v>-1800</v>
      </c>
      <c r="E24" s="36">
        <f>E21-E23</f>
        <v>-1800</v>
      </c>
      <c r="F24" s="13"/>
      <c r="G24" s="3"/>
      <c r="H24" s="5"/>
      <c r="I24" s="3"/>
      <c r="J24" s="3"/>
      <c r="K24" s="3"/>
      <c r="L24" s="3"/>
    </row>
    <row r="25" spans="1:12" ht="12.75" customHeight="1">
      <c r="A25" s="41"/>
      <c r="B25" s="33"/>
      <c r="C25" s="33"/>
      <c r="D25" s="33"/>
      <c r="E25" s="33"/>
      <c r="G25" s="3"/>
      <c r="H25" s="1"/>
      <c r="I25" s="3"/>
      <c r="J25" s="3"/>
      <c r="K25" s="3"/>
      <c r="L25" s="3"/>
    </row>
    <row r="26" spans="1:12" ht="12.75" customHeight="1">
      <c r="A26" s="37" t="s">
        <v>15</v>
      </c>
      <c r="B26" s="20">
        <f>B14</f>
        <v>91431.12000000011</v>
      </c>
      <c r="C26" s="20">
        <f>C14</f>
        <v>60537</v>
      </c>
      <c r="D26" s="20">
        <f>D14</f>
        <v>65537</v>
      </c>
      <c r="E26" s="20">
        <f>E14</f>
        <v>65537</v>
      </c>
      <c r="F26" s="1"/>
      <c r="G26" s="3"/>
      <c r="H26" s="1"/>
      <c r="I26" s="3"/>
      <c r="J26" s="1"/>
      <c r="K26" s="3"/>
      <c r="L26" s="3"/>
    </row>
    <row r="27" spans="1:12" ht="12.75" customHeight="1">
      <c r="A27" s="37" t="s">
        <v>16</v>
      </c>
      <c r="B27" s="20">
        <f>B19</f>
        <v>-375507.05</v>
      </c>
      <c r="C27" s="20">
        <f>C19</f>
        <v>153972</v>
      </c>
      <c r="D27" s="20">
        <f>D19</f>
        <v>0</v>
      </c>
      <c r="E27" s="20">
        <f>E19</f>
        <v>0</v>
      </c>
      <c r="F27" s="1"/>
      <c r="G27" s="3"/>
      <c r="H27" s="1"/>
      <c r="I27" s="3"/>
      <c r="J27" s="1"/>
      <c r="K27" s="3"/>
      <c r="L27" s="3"/>
    </row>
    <row r="28" spans="1:12" ht="12.75" customHeight="1">
      <c r="A28" s="37" t="s">
        <v>17</v>
      </c>
      <c r="B28" s="20">
        <f>B24</f>
        <v>156490</v>
      </c>
      <c r="C28" s="25">
        <f>C24</f>
        <v>-2600</v>
      </c>
      <c r="D28" s="25">
        <f>D24</f>
        <v>-1800</v>
      </c>
      <c r="E28" s="25">
        <f>E24</f>
        <v>-1800</v>
      </c>
      <c r="F28" s="18"/>
      <c r="G28" s="3"/>
      <c r="H28" s="1"/>
      <c r="I28" s="3"/>
      <c r="J28" s="1"/>
      <c r="K28" s="3"/>
      <c r="L28" s="3"/>
    </row>
    <row r="29" spans="1:12" ht="12.75" customHeight="1">
      <c r="A29" s="37" t="s">
        <v>36</v>
      </c>
      <c r="B29" s="20">
        <f>SUM(B26:B28)</f>
        <v>-127585.92999999988</v>
      </c>
      <c r="C29" s="20">
        <f>SUM(C26:C28)</f>
        <v>211909</v>
      </c>
      <c r="D29" s="20">
        <f>SUM(D26:D28)</f>
        <v>63737</v>
      </c>
      <c r="E29" s="20">
        <f>SUM(E26:E28)</f>
        <v>63737</v>
      </c>
      <c r="F29" s="1"/>
      <c r="G29" s="3"/>
      <c r="H29" s="1"/>
      <c r="I29" s="3"/>
      <c r="J29" s="1"/>
      <c r="K29" s="3"/>
      <c r="L29" s="3"/>
    </row>
    <row r="30" spans="1:12" ht="12.75" customHeight="1">
      <c r="A30" s="42"/>
      <c r="B30" s="34"/>
      <c r="C30" s="28"/>
      <c r="D30" s="28"/>
      <c r="E30" s="28"/>
      <c r="F30" s="1"/>
      <c r="G30" s="3"/>
      <c r="H30" s="1"/>
      <c r="I30" s="3"/>
      <c r="J30" s="1"/>
      <c r="K30" s="3"/>
      <c r="L30" s="3"/>
    </row>
    <row r="31" spans="1:12" ht="12.75" customHeight="1">
      <c r="A31" s="43" t="s">
        <v>27</v>
      </c>
      <c r="B31" s="35"/>
      <c r="C31" s="33"/>
      <c r="D31" s="33"/>
      <c r="E31" s="33"/>
      <c r="G31" s="3"/>
      <c r="H31" s="1"/>
      <c r="I31" s="3"/>
      <c r="J31" s="3"/>
      <c r="K31" s="3"/>
      <c r="L31" s="3"/>
    </row>
    <row r="32" spans="1:12" ht="12.75" customHeight="1">
      <c r="A32" s="37" t="s">
        <v>23</v>
      </c>
      <c r="B32" s="20">
        <f>B9+B16+B21</f>
        <v>1582879.6600000001</v>
      </c>
      <c r="C32" s="20">
        <f>C9+C16+C21</f>
        <v>1407557</v>
      </c>
      <c r="D32" s="20">
        <f>D9+D16+D21</f>
        <v>1185085</v>
      </c>
      <c r="E32" s="20">
        <f>E9+E16+E21</f>
        <v>1185085</v>
      </c>
      <c r="F32" s="1"/>
      <c r="G32" s="3"/>
      <c r="H32" s="1"/>
      <c r="I32" s="3"/>
      <c r="J32" s="3"/>
      <c r="K32" s="3"/>
      <c r="L32" s="3"/>
    </row>
    <row r="33" spans="1:12" ht="12.75" customHeight="1">
      <c r="A33" s="37" t="s">
        <v>21</v>
      </c>
      <c r="B33" s="25">
        <f>B13+B18+B23</f>
        <v>1710465.5899999999</v>
      </c>
      <c r="C33" s="25">
        <f>C13+C18+C23</f>
        <v>1195648</v>
      </c>
      <c r="D33" s="25">
        <f>D13+D18+D23</f>
        <v>1121348</v>
      </c>
      <c r="E33" s="25">
        <f>E13+E18+E23</f>
        <v>1121348</v>
      </c>
      <c r="F33" s="1"/>
      <c r="G33" s="3"/>
      <c r="H33" s="1"/>
      <c r="I33" s="3"/>
      <c r="J33" s="3"/>
      <c r="K33" s="3"/>
      <c r="L33" s="3"/>
    </row>
    <row r="34" spans="1:12" ht="12.75" customHeight="1">
      <c r="A34" s="37" t="s">
        <v>18</v>
      </c>
      <c r="B34" s="20">
        <f>B32-B33</f>
        <v>-127585.9299999997</v>
      </c>
      <c r="C34" s="20">
        <f>C32-C33</f>
        <v>211909</v>
      </c>
      <c r="D34" s="20">
        <f>D32-D33</f>
        <v>63737</v>
      </c>
      <c r="E34" s="20">
        <f>E32-E33</f>
        <v>63737</v>
      </c>
      <c r="F34" s="1"/>
      <c r="G34" s="3"/>
      <c r="H34" s="1"/>
      <c r="I34" s="3"/>
      <c r="J34" s="3"/>
      <c r="K34" s="3"/>
      <c r="L34" s="3"/>
    </row>
    <row r="35" spans="1:12" ht="12.75" customHeight="1">
      <c r="A35" s="41"/>
      <c r="B35" s="33"/>
      <c r="C35" s="33"/>
      <c r="D35" s="33"/>
      <c r="E35" s="33"/>
      <c r="G35" s="3"/>
      <c r="H35" s="1"/>
      <c r="I35" s="3"/>
      <c r="J35" s="3"/>
      <c r="K35" s="3"/>
      <c r="L35" s="3"/>
    </row>
    <row r="36" spans="1:5" ht="12.75" customHeight="1">
      <c r="A36" s="43" t="s">
        <v>24</v>
      </c>
      <c r="B36" s="35"/>
      <c r="C36" s="33"/>
      <c r="D36" s="33"/>
      <c r="E36" s="33"/>
    </row>
    <row r="37" spans="1:5" ht="12.75" customHeight="1">
      <c r="A37" s="37" t="s">
        <v>25</v>
      </c>
      <c r="B37" s="20">
        <f>B9+B16</f>
        <v>1393959.6600000001</v>
      </c>
      <c r="C37" s="20">
        <f>C9+C16</f>
        <v>1407557</v>
      </c>
      <c r="D37" s="20">
        <f>D9+D16</f>
        <v>1185085</v>
      </c>
      <c r="E37" s="20">
        <f>E9+E16</f>
        <v>1185085</v>
      </c>
    </row>
    <row r="38" spans="1:5" ht="12.75" customHeight="1">
      <c r="A38" s="37" t="s">
        <v>26</v>
      </c>
      <c r="B38" s="25">
        <f>B13+B18</f>
        <v>1678035.5899999999</v>
      </c>
      <c r="C38" s="25">
        <f>C13+C18</f>
        <v>1193048</v>
      </c>
      <c r="D38" s="25">
        <f>D13+D18</f>
        <v>1119548</v>
      </c>
      <c r="E38" s="25">
        <f>E13+E18</f>
        <v>1119548</v>
      </c>
    </row>
    <row r="39" spans="1:5" ht="12.75" customHeight="1">
      <c r="A39" s="37" t="s">
        <v>18</v>
      </c>
      <c r="B39" s="20">
        <f>B37-B38</f>
        <v>-284075.9299999997</v>
      </c>
      <c r="C39" s="20">
        <f>C37-C38</f>
        <v>214509</v>
      </c>
      <c r="D39" s="20">
        <f>D37-D38</f>
        <v>65537</v>
      </c>
      <c r="E39" s="20">
        <f>E37-E38</f>
        <v>65537</v>
      </c>
    </row>
    <row r="40" spans="1:5" ht="12.75" customHeight="1">
      <c r="A40" s="41"/>
      <c r="B40" s="33"/>
      <c r="C40" s="33"/>
      <c r="D40" s="33"/>
      <c r="E40" s="33"/>
    </row>
    <row r="41" spans="1:5" ht="12.75" customHeight="1">
      <c r="A41" s="43" t="s">
        <v>28</v>
      </c>
      <c r="B41" s="35"/>
      <c r="C41" s="33"/>
      <c r="D41" s="33"/>
      <c r="E41" s="33"/>
    </row>
    <row r="42" spans="1:5" ht="12.75" customHeight="1">
      <c r="A42" s="37" t="s">
        <v>31</v>
      </c>
      <c r="B42" s="20">
        <f>B9</f>
        <v>1286487.09</v>
      </c>
      <c r="C42" s="20">
        <f>C9</f>
        <v>1185085</v>
      </c>
      <c r="D42" s="20">
        <f>D9</f>
        <v>1185085</v>
      </c>
      <c r="E42" s="20">
        <f>E9</f>
        <v>1185085</v>
      </c>
    </row>
    <row r="43" spans="1:5" ht="12.75" customHeight="1">
      <c r="A43" s="37" t="s">
        <v>32</v>
      </c>
      <c r="B43" s="25">
        <f>B13</f>
        <v>1195055.97</v>
      </c>
      <c r="C43" s="25">
        <f>C13</f>
        <v>1124548</v>
      </c>
      <c r="D43" s="25">
        <f>D13</f>
        <v>1119548</v>
      </c>
      <c r="E43" s="25">
        <f>E13</f>
        <v>1119548</v>
      </c>
    </row>
    <row r="44" spans="1:5" ht="12.75" customHeight="1">
      <c r="A44" s="37" t="s">
        <v>18</v>
      </c>
      <c r="B44" s="20">
        <f>B42-B43</f>
        <v>91431.12000000011</v>
      </c>
      <c r="C44" s="20">
        <f>C42-C43</f>
        <v>60537</v>
      </c>
      <c r="D44" s="20">
        <f>D42-D43</f>
        <v>65537</v>
      </c>
      <c r="E44" s="20">
        <f>E42-E43</f>
        <v>65537</v>
      </c>
    </row>
    <row r="45" spans="1:5" ht="12.75" customHeight="1">
      <c r="A45" s="41"/>
      <c r="B45" s="33"/>
      <c r="C45" s="33"/>
      <c r="D45" s="33"/>
      <c r="E45" s="33"/>
    </row>
    <row r="46" spans="1:5" ht="12.75" customHeight="1">
      <c r="A46" s="43" t="s">
        <v>29</v>
      </c>
      <c r="B46" s="35"/>
      <c r="C46" s="33"/>
      <c r="D46" s="33"/>
      <c r="E46" s="33"/>
    </row>
    <row r="47" spans="1:5" ht="12.75" customHeight="1">
      <c r="A47" s="37" t="s">
        <v>3</v>
      </c>
      <c r="B47" s="20">
        <f>B16</f>
        <v>107472.57</v>
      </c>
      <c r="C47" s="20">
        <f>C16</f>
        <v>222472</v>
      </c>
      <c r="D47" s="20">
        <f>D16</f>
        <v>0</v>
      </c>
      <c r="E47" s="20">
        <f>E16</f>
        <v>0</v>
      </c>
    </row>
    <row r="48" spans="1:5" ht="12.75" customHeight="1">
      <c r="A48" s="37" t="s">
        <v>4</v>
      </c>
      <c r="B48" s="19">
        <f>B18</f>
        <v>482979.62</v>
      </c>
      <c r="C48" s="25">
        <f>C18</f>
        <v>68500</v>
      </c>
      <c r="D48" s="19">
        <f>D18</f>
        <v>0</v>
      </c>
      <c r="E48" s="19">
        <f>E18</f>
        <v>0</v>
      </c>
    </row>
    <row r="49" spans="1:5" ht="12.75" customHeight="1">
      <c r="A49" s="37" t="s">
        <v>18</v>
      </c>
      <c r="B49" s="20">
        <f>B47-B48</f>
        <v>-375507.05</v>
      </c>
      <c r="C49" s="20">
        <f>C47-C48</f>
        <v>153972</v>
      </c>
      <c r="D49" s="20">
        <f>D47-D48</f>
        <v>0</v>
      </c>
      <c r="E49" s="20">
        <f>E47-E48</f>
        <v>0</v>
      </c>
    </row>
    <row r="50" spans="1:5" ht="12.75" customHeight="1">
      <c r="A50" s="41"/>
      <c r="B50" s="33"/>
      <c r="C50" s="33"/>
      <c r="D50" s="33"/>
      <c r="E50" s="33"/>
    </row>
    <row r="51" spans="1:5" ht="12.75" customHeight="1">
      <c r="A51" s="43" t="s">
        <v>30</v>
      </c>
      <c r="B51" s="35"/>
      <c r="C51" s="33"/>
      <c r="D51" s="33"/>
      <c r="E51" s="33"/>
    </row>
    <row r="52" spans="1:5" ht="12.75" customHeight="1">
      <c r="A52" s="37" t="s">
        <v>33</v>
      </c>
      <c r="B52" s="20">
        <f>B21</f>
        <v>188920</v>
      </c>
      <c r="C52" s="20">
        <f>C21</f>
        <v>0</v>
      </c>
      <c r="D52" s="20">
        <f>D21</f>
        <v>0</v>
      </c>
      <c r="E52" s="20">
        <f>E21</f>
        <v>0</v>
      </c>
    </row>
    <row r="53" spans="1:5" ht="12.75" customHeight="1">
      <c r="A53" s="37" t="s">
        <v>34</v>
      </c>
      <c r="B53" s="25">
        <f>B23</f>
        <v>32430</v>
      </c>
      <c r="C53" s="20">
        <f>C23</f>
        <v>2600</v>
      </c>
      <c r="D53" s="20">
        <f>D23</f>
        <v>1800</v>
      </c>
      <c r="E53" s="20">
        <f>E23</f>
        <v>1800</v>
      </c>
    </row>
    <row r="54" spans="1:5" ht="12.75" customHeight="1">
      <c r="A54" s="37" t="s">
        <v>18</v>
      </c>
      <c r="B54" s="20">
        <f>B52-B53</f>
        <v>156490</v>
      </c>
      <c r="C54" s="20">
        <f>C52-C53</f>
        <v>-2600</v>
      </c>
      <c r="D54" s="20">
        <f>D52-D53</f>
        <v>-1800</v>
      </c>
      <c r="E54" s="20">
        <f>E52-E53</f>
        <v>-1800</v>
      </c>
    </row>
    <row r="55" spans="1:5" ht="15">
      <c r="A55" s="3"/>
      <c r="B55" s="3"/>
      <c r="C55" s="3"/>
      <c r="D55" s="3"/>
      <c r="E55" s="3"/>
    </row>
    <row r="56" spans="1:5" ht="15">
      <c r="A56" s="54" t="s">
        <v>40</v>
      </c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54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  <row r="72" spans="1:5" ht="15">
      <c r="A72" s="3"/>
      <c r="B72" s="3"/>
      <c r="C72" s="3"/>
      <c r="D72" s="3"/>
      <c r="E72" s="3"/>
    </row>
    <row r="73" spans="1:5" ht="15">
      <c r="A73" s="3"/>
      <c r="B73" s="3"/>
      <c r="C73" s="3"/>
      <c r="D73" s="3"/>
      <c r="E73" s="3"/>
    </row>
    <row r="74" spans="1:5" ht="15">
      <c r="A74" s="3"/>
      <c r="B74" s="3"/>
      <c r="C74" s="3"/>
      <c r="D74" s="3"/>
      <c r="E74" s="3"/>
    </row>
    <row r="75" spans="1:5" ht="15">
      <c r="A75" s="3"/>
      <c r="B75" s="3"/>
      <c r="C75" s="3"/>
      <c r="D75" s="3"/>
      <c r="E75" s="3"/>
    </row>
    <row r="76" spans="1:5" ht="15">
      <c r="A76" s="3"/>
      <c r="B76" s="3"/>
      <c r="C76" s="3"/>
      <c r="D76" s="3"/>
      <c r="E76" s="3"/>
    </row>
    <row r="77" spans="1:5" ht="15">
      <c r="A77" s="3"/>
      <c r="B77" s="3"/>
      <c r="C77" s="3"/>
      <c r="D77" s="3"/>
      <c r="E77" s="3"/>
    </row>
    <row r="78" spans="1:5" ht="15">
      <c r="A78" s="3"/>
      <c r="B78" s="3"/>
      <c r="C78" s="3"/>
      <c r="D78" s="3"/>
      <c r="E78" s="3"/>
    </row>
    <row r="79" spans="1:5" ht="15">
      <c r="A79" s="3"/>
      <c r="B79" s="3"/>
      <c r="C79" s="3"/>
      <c r="D79" s="3"/>
      <c r="E79" s="3"/>
    </row>
    <row r="80" spans="1:5" ht="15">
      <c r="A80" s="3"/>
      <c r="B80" s="3"/>
      <c r="C80" s="3"/>
      <c r="D80" s="3"/>
      <c r="E80" s="3"/>
    </row>
    <row r="81" spans="1:5" ht="15">
      <c r="A81" s="3"/>
      <c r="B81" s="3"/>
      <c r="C81" s="3"/>
      <c r="D81" s="3"/>
      <c r="E81" s="3"/>
    </row>
    <row r="82" spans="1:5" ht="15">
      <c r="A82" s="3"/>
      <c r="B82" s="3"/>
      <c r="C82" s="3"/>
      <c r="D82" s="3"/>
      <c r="E82" s="3"/>
    </row>
    <row r="83" spans="1:5" ht="15">
      <c r="A83" s="3"/>
      <c r="B83" s="3"/>
      <c r="C83" s="3"/>
      <c r="D83" s="3"/>
      <c r="E83" s="3"/>
    </row>
    <row r="84" spans="1:5" ht="15">
      <c r="A84" s="3"/>
      <c r="B84" s="3"/>
      <c r="C84" s="3"/>
      <c r="D84" s="3"/>
      <c r="E84" s="3"/>
    </row>
    <row r="85" spans="1:5" ht="15">
      <c r="A85" s="3"/>
      <c r="B85" s="3"/>
      <c r="C85" s="3"/>
      <c r="D85" s="3"/>
      <c r="E85" s="3"/>
    </row>
    <row r="86" spans="1:5" ht="15">
      <c r="A86" s="3"/>
      <c r="B86" s="3"/>
      <c r="C86" s="3"/>
      <c r="D86" s="3"/>
      <c r="E86" s="3"/>
    </row>
    <row r="87" spans="1:5" ht="15">
      <c r="A87" s="3"/>
      <c r="B87" s="3"/>
      <c r="C87" s="3"/>
      <c r="D87" s="3"/>
      <c r="E87" s="3"/>
    </row>
    <row r="88" spans="1:5" ht="15">
      <c r="A88" s="3"/>
      <c r="B88" s="3"/>
      <c r="C88" s="3"/>
      <c r="D88" s="3"/>
      <c r="E88" s="3"/>
    </row>
    <row r="89" spans="1:5" ht="15">
      <c r="A89" s="3"/>
      <c r="B89" s="3"/>
      <c r="C89" s="3"/>
      <c r="D89" s="3"/>
      <c r="E89" s="3"/>
    </row>
    <row r="90" spans="1:5" ht="15">
      <c r="A90" s="3"/>
      <c r="B90" s="3"/>
      <c r="C90" s="3"/>
      <c r="D90" s="3"/>
      <c r="E90" s="3"/>
    </row>
    <row r="91" spans="1:5" ht="15">
      <c r="A91" s="3"/>
      <c r="B91" s="3"/>
      <c r="C91" s="3"/>
      <c r="D91" s="3"/>
      <c r="E91" s="3"/>
    </row>
    <row r="92" spans="1:5" ht="15">
      <c r="A92" s="3"/>
      <c r="B92" s="3"/>
      <c r="C92" s="3"/>
      <c r="D92" s="3"/>
      <c r="E92" s="3"/>
    </row>
    <row r="93" spans="1:5" ht="15">
      <c r="A93" s="3"/>
      <c r="B93" s="3"/>
      <c r="C93" s="3"/>
      <c r="D93" s="3"/>
      <c r="E93" s="3"/>
    </row>
    <row r="94" spans="1:5" ht="15">
      <c r="A94" s="3"/>
      <c r="B94" s="3"/>
      <c r="C94" s="3"/>
      <c r="D94" s="3"/>
      <c r="E94" s="3"/>
    </row>
    <row r="95" spans="1:5" ht="15">
      <c r="A95" s="3"/>
      <c r="B95" s="3"/>
      <c r="C95" s="3"/>
      <c r="D95" s="3"/>
      <c r="E95" s="3"/>
    </row>
    <row r="96" spans="1:5" ht="15">
      <c r="A96" s="3"/>
      <c r="B96" s="3"/>
      <c r="C96" s="3"/>
      <c r="D96" s="3"/>
      <c r="E96" s="3"/>
    </row>
    <row r="97" spans="1:5" ht="15">
      <c r="A97" s="3"/>
      <c r="B97" s="3"/>
      <c r="C97" s="3"/>
      <c r="D97" s="3"/>
      <c r="E97" s="3"/>
    </row>
    <row r="98" spans="1:5" ht="15">
      <c r="A98" s="3"/>
      <c r="B98" s="3"/>
      <c r="C98" s="3"/>
      <c r="D98" s="3"/>
      <c r="E98" s="3"/>
    </row>
    <row r="99" spans="1:5" ht="15">
      <c r="A99" s="3"/>
      <c r="B99" s="3"/>
      <c r="C99" s="3"/>
      <c r="D99" s="3"/>
      <c r="E99" s="3"/>
    </row>
    <row r="100" spans="1:5" ht="15">
      <c r="A100" s="3"/>
      <c r="B100" s="3"/>
      <c r="C100" s="3"/>
      <c r="D100" s="3"/>
      <c r="E100" s="3"/>
    </row>
    <row r="101" spans="1:5" ht="15">
      <c r="A101" s="3"/>
      <c r="B101" s="3"/>
      <c r="C101" s="3"/>
      <c r="D101" s="3"/>
      <c r="E101" s="3"/>
    </row>
    <row r="102" spans="1:5" ht="15">
      <c r="A102" s="3"/>
      <c r="B102" s="3"/>
      <c r="C102" s="3"/>
      <c r="D102" s="3"/>
      <c r="E102" s="3"/>
    </row>
    <row r="103" spans="1:5" ht="15">
      <c r="A103" s="3"/>
      <c r="B103" s="3"/>
      <c r="C103" s="3"/>
      <c r="D103" s="3"/>
      <c r="E103" s="3"/>
    </row>
    <row r="104" spans="1:5" ht="15">
      <c r="A104" s="3"/>
      <c r="B104" s="3"/>
      <c r="C104" s="3"/>
      <c r="D104" s="3"/>
      <c r="E104" s="3"/>
    </row>
    <row r="105" spans="1:5" ht="15">
      <c r="A105" s="3"/>
      <c r="B105" s="3"/>
      <c r="C105" s="3"/>
      <c r="D105" s="3"/>
      <c r="E105" s="3"/>
    </row>
    <row r="106" spans="1:5" ht="15">
      <c r="A106" s="3"/>
      <c r="B106" s="3"/>
      <c r="C106" s="3"/>
      <c r="D106" s="3"/>
      <c r="E106" s="3"/>
    </row>
    <row r="107" spans="1:5" ht="15">
      <c r="A107" s="3"/>
      <c r="B107" s="3"/>
      <c r="C107" s="3"/>
      <c r="D107" s="3"/>
      <c r="E107" s="3"/>
    </row>
    <row r="108" spans="1:5" ht="15">
      <c r="A108" s="3"/>
      <c r="B108" s="3"/>
      <c r="C108" s="3"/>
      <c r="D108" s="3"/>
      <c r="E108" s="3"/>
    </row>
    <row r="109" spans="1:5" ht="15">
      <c r="A109" s="3"/>
      <c r="B109" s="3"/>
      <c r="C109" s="3"/>
      <c r="D109" s="3"/>
      <c r="E109" s="3"/>
    </row>
    <row r="110" spans="1:5" ht="15">
      <c r="A110" s="3"/>
      <c r="B110" s="3"/>
      <c r="C110" s="3"/>
      <c r="D110" s="3"/>
      <c r="E110" s="3"/>
    </row>
    <row r="111" spans="1:5" ht="15">
      <c r="A111" s="3"/>
      <c r="B111" s="3"/>
      <c r="C111" s="3"/>
      <c r="D111" s="3"/>
      <c r="E111" s="3"/>
    </row>
    <row r="112" spans="1:5" ht="15">
      <c r="A112" s="3"/>
      <c r="B112" s="3"/>
      <c r="C112" s="3"/>
      <c r="D112" s="3"/>
      <c r="E112" s="3"/>
    </row>
    <row r="113" spans="1:5" ht="15">
      <c r="A113" s="3"/>
      <c r="B113" s="3"/>
      <c r="C113" s="3"/>
      <c r="D113" s="3"/>
      <c r="E113" s="3"/>
    </row>
    <row r="114" spans="1:5" ht="15">
      <c r="A114" s="3"/>
      <c r="B114" s="3"/>
      <c r="C114" s="3"/>
      <c r="D114" s="3"/>
      <c r="E114" s="3"/>
    </row>
    <row r="115" spans="1:5" ht="15">
      <c r="A115" s="3"/>
      <c r="B115" s="3"/>
      <c r="C115" s="3"/>
      <c r="D115" s="3"/>
      <c r="E115" s="3"/>
    </row>
    <row r="116" spans="1:5" ht="15">
      <c r="A116" s="3"/>
      <c r="B116" s="3"/>
      <c r="C116" s="3"/>
      <c r="D116" s="3"/>
      <c r="E116" s="3"/>
    </row>
    <row r="117" spans="1:5" ht="15">
      <c r="A117" s="3"/>
      <c r="B117" s="3"/>
      <c r="C117" s="3"/>
      <c r="D117" s="3"/>
      <c r="E117" s="3"/>
    </row>
    <row r="118" spans="1:5" ht="15">
      <c r="A118" s="3"/>
      <c r="B118" s="3"/>
      <c r="C118" s="3"/>
      <c r="D118" s="3"/>
      <c r="E118" s="3"/>
    </row>
    <row r="119" spans="1:5" ht="15">
      <c r="A119" s="3"/>
      <c r="B119" s="3"/>
      <c r="C119" s="3"/>
      <c r="D119" s="3"/>
      <c r="E119" s="3"/>
    </row>
    <row r="120" spans="1:5" ht="15">
      <c r="A120" s="3"/>
      <c r="B120" s="3"/>
      <c r="C120" s="3"/>
      <c r="D120" s="3"/>
      <c r="E120" s="3"/>
    </row>
    <row r="121" spans="1:5" ht="15">
      <c r="A121" s="3"/>
      <c r="B121" s="3"/>
      <c r="C121" s="3"/>
      <c r="D121" s="3"/>
      <c r="E121" s="3"/>
    </row>
    <row r="122" spans="1:5" ht="15">
      <c r="A122" s="3"/>
      <c r="B122" s="3"/>
      <c r="C122" s="3"/>
      <c r="D122" s="3"/>
      <c r="E122" s="3"/>
    </row>
    <row r="123" spans="1:5" ht="15">
      <c r="A123" s="3"/>
      <c r="B123" s="3"/>
      <c r="C123" s="3"/>
      <c r="D123" s="3"/>
      <c r="E123" s="3"/>
    </row>
    <row r="124" spans="1:5" ht="15">
      <c r="A124" s="3"/>
      <c r="B124" s="3"/>
      <c r="C124" s="3"/>
      <c r="D124" s="3"/>
      <c r="E124" s="3"/>
    </row>
    <row r="125" spans="1:5" ht="15">
      <c r="A125" s="3"/>
      <c r="B125" s="3"/>
      <c r="C125" s="3"/>
      <c r="D125" s="3"/>
      <c r="E125" s="3"/>
    </row>
    <row r="126" spans="1:5" ht="15">
      <c r="A126" s="3"/>
      <c r="B126" s="3"/>
      <c r="C126" s="3"/>
      <c r="D126" s="3"/>
      <c r="E126" s="3"/>
    </row>
    <row r="127" spans="1:5" ht="15">
      <c r="A127" s="3"/>
      <c r="B127" s="3"/>
      <c r="C127" s="3"/>
      <c r="D127" s="3"/>
      <c r="E127" s="3"/>
    </row>
    <row r="128" spans="1:5" ht="15">
      <c r="A128" s="3"/>
      <c r="B128" s="3"/>
      <c r="C128" s="3"/>
      <c r="D128" s="3"/>
      <c r="E128" s="3"/>
    </row>
    <row r="129" spans="1:5" ht="15">
      <c r="A129" s="3"/>
      <c r="B129" s="3"/>
      <c r="C129" s="3"/>
      <c r="D129" s="3"/>
      <c r="E129" s="3"/>
    </row>
    <row r="130" spans="1:5" ht="15">
      <c r="A130" s="3"/>
      <c r="B130" s="3"/>
      <c r="C130" s="3"/>
      <c r="D130" s="3"/>
      <c r="E130" s="3"/>
    </row>
    <row r="131" spans="1:5" ht="15">
      <c r="A131" s="3"/>
      <c r="B131" s="3"/>
      <c r="C131" s="3"/>
      <c r="D131" s="3"/>
      <c r="E131" s="3"/>
    </row>
    <row r="132" spans="1:5" ht="15">
      <c r="A132" s="3"/>
      <c r="B132" s="3"/>
      <c r="C132" s="3"/>
      <c r="D132" s="3"/>
      <c r="E132" s="3"/>
    </row>
    <row r="133" spans="1:5" ht="15">
      <c r="A133" s="3"/>
      <c r="B133" s="3"/>
      <c r="C133" s="3"/>
      <c r="D133" s="3"/>
      <c r="E133" s="3"/>
    </row>
    <row r="134" spans="1:5" ht="15">
      <c r="A134" s="3"/>
      <c r="B134" s="3"/>
      <c r="C134" s="3"/>
      <c r="D134" s="3"/>
      <c r="E134" s="3"/>
    </row>
    <row r="135" spans="1:5" ht="15">
      <c r="A135" s="3"/>
      <c r="B135" s="3"/>
      <c r="C135" s="3"/>
      <c r="D135" s="3"/>
      <c r="E135" s="3"/>
    </row>
    <row r="136" spans="1:5" ht="15">
      <c r="A136" s="3"/>
      <c r="B136" s="3"/>
      <c r="C136" s="3"/>
      <c r="D136" s="3"/>
      <c r="E136" s="3"/>
    </row>
    <row r="137" spans="1:5" ht="15">
      <c r="A137" s="3"/>
      <c r="B137" s="3"/>
      <c r="C137" s="3"/>
      <c r="D137" s="3"/>
      <c r="E137" s="3"/>
    </row>
    <row r="138" spans="1:5" ht="15">
      <c r="A138" s="3"/>
      <c r="B138" s="3"/>
      <c r="C138" s="3"/>
      <c r="D138" s="3"/>
      <c r="E138" s="3"/>
    </row>
    <row r="139" spans="1:5" ht="15">
      <c r="A139" s="3"/>
      <c r="B139" s="3"/>
      <c r="C139" s="3"/>
      <c r="D139" s="3"/>
      <c r="E139" s="3"/>
    </row>
    <row r="140" spans="1:5" ht="15">
      <c r="A140" s="3"/>
      <c r="B140" s="3"/>
      <c r="C140" s="3"/>
      <c r="D140" s="3"/>
      <c r="E140" s="3"/>
    </row>
    <row r="141" spans="1:5" ht="15">
      <c r="A141" s="3"/>
      <c r="B141" s="3"/>
      <c r="C141" s="3"/>
      <c r="D141" s="3"/>
      <c r="E141" s="3"/>
    </row>
    <row r="142" spans="1:5" ht="15">
      <c r="A142" s="3"/>
      <c r="B142" s="3"/>
      <c r="C142" s="3"/>
      <c r="D142" s="3"/>
      <c r="E142" s="3"/>
    </row>
    <row r="143" spans="1:5" ht="15">
      <c r="A143" s="3"/>
      <c r="B143" s="3"/>
      <c r="C143" s="3"/>
      <c r="D143" s="3"/>
      <c r="E143" s="3"/>
    </row>
    <row r="144" spans="1:5" ht="15">
      <c r="A144" s="3"/>
      <c r="B144" s="3"/>
      <c r="C144" s="3"/>
      <c r="D144" s="3"/>
      <c r="E144" s="3"/>
    </row>
    <row r="145" spans="1:5" ht="15">
      <c r="A145" s="3"/>
      <c r="B145" s="3"/>
      <c r="C145" s="3"/>
      <c r="D145" s="3"/>
      <c r="E145" s="3"/>
    </row>
    <row r="146" spans="1:5" ht="15">
      <c r="A146" s="3"/>
      <c r="B146" s="3"/>
      <c r="C146" s="3"/>
      <c r="D146" s="3"/>
      <c r="E146" s="3"/>
    </row>
    <row r="147" spans="1:5" ht="15">
      <c r="A147" s="3"/>
      <c r="B147" s="3"/>
      <c r="C147" s="3"/>
      <c r="D147" s="3"/>
      <c r="E147" s="3"/>
    </row>
    <row r="148" spans="1:5" ht="15">
      <c r="A148" s="3"/>
      <c r="B148" s="3"/>
      <c r="C148" s="3"/>
      <c r="D148" s="3"/>
      <c r="E148" s="3"/>
    </row>
    <row r="149" spans="1:5" ht="15">
      <c r="A149" s="3"/>
      <c r="B149" s="3"/>
      <c r="C149" s="3"/>
      <c r="D149" s="3"/>
      <c r="E149" s="3"/>
    </row>
    <row r="150" spans="1:5" ht="15">
      <c r="A150" s="3"/>
      <c r="B150" s="3"/>
      <c r="C150" s="3"/>
      <c r="D150" s="3"/>
      <c r="E150" s="3"/>
    </row>
    <row r="151" spans="1:5" ht="15">
      <c r="A151" s="3"/>
      <c r="B151" s="3"/>
      <c r="C151" s="3"/>
      <c r="D151" s="3"/>
      <c r="E151" s="3"/>
    </row>
    <row r="152" spans="1:5" ht="15">
      <c r="A152" s="3"/>
      <c r="B152" s="3"/>
      <c r="C152" s="3"/>
      <c r="D152" s="3"/>
      <c r="E152" s="3"/>
    </row>
    <row r="153" spans="1:5" ht="15">
      <c r="A153" s="3"/>
      <c r="B153" s="3"/>
      <c r="C153" s="3"/>
      <c r="D153" s="3"/>
      <c r="E153" s="3"/>
    </row>
    <row r="154" spans="1:5" ht="15">
      <c r="A154" s="3"/>
      <c r="B154" s="3"/>
      <c r="C154" s="3"/>
      <c r="D154" s="3"/>
      <c r="E154" s="3"/>
    </row>
    <row r="155" spans="1:5" ht="15">
      <c r="A155" s="3"/>
      <c r="B155" s="3"/>
      <c r="C155" s="3"/>
      <c r="D155" s="3"/>
      <c r="E155" s="3"/>
    </row>
    <row r="156" spans="1:5" ht="15">
      <c r="A156" s="3"/>
      <c r="B156" s="3"/>
      <c r="C156" s="3"/>
      <c r="D156" s="3"/>
      <c r="E156" s="3"/>
    </row>
    <row r="157" spans="1:5" ht="15">
      <c r="A157" s="3"/>
      <c r="B157" s="3"/>
      <c r="C157" s="3"/>
      <c r="D157" s="3"/>
      <c r="E157" s="3"/>
    </row>
  </sheetData>
  <sheetProtection/>
  <mergeCells count="3">
    <mergeCell ref="A3:E3"/>
    <mergeCell ref="C5:E5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KRŠŇÁK Peter</dc:creator>
  <cp:keywords/>
  <dc:description/>
  <cp:lastModifiedBy>KRŠŇÁK Peter</cp:lastModifiedBy>
  <cp:lastPrinted>2022-12-06T17:59:00Z</cp:lastPrinted>
  <dcterms:created xsi:type="dcterms:W3CDTF">2019-12-03T10:23:00Z</dcterms:created>
  <dcterms:modified xsi:type="dcterms:W3CDTF">2022-12-06T17:59:22Z</dcterms:modified>
  <cp:category/>
  <cp:version/>
  <cp:contentType/>
  <cp:contentStatus/>
</cp:coreProperties>
</file>